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1640" activeTab="0"/>
  </bookViews>
  <sheets>
    <sheet name="Special Holiday Ale" sheetId="1" r:id="rId1"/>
    <sheet name="AC Rootbeer I" sheetId="2" r:id="rId2"/>
    <sheet name="Cream Ale" sheetId="3" r:id="rId3"/>
    <sheet name="California Lager" sheetId="4" r:id="rId4"/>
    <sheet name="Mead" sheetId="5" r:id="rId5"/>
    <sheet name="Belgian Saison" sheetId="6" r:id="rId6"/>
    <sheet name="Coffee Stout" sheetId="7" r:id="rId7"/>
    <sheet name="Oktoberfest" sheetId="8" r:id="rId8"/>
    <sheet name="PilotHouse Pilsner" sheetId="9" r:id="rId9"/>
    <sheet name="Nut Brown Ale" sheetId="10" r:id="rId10"/>
    <sheet name="Cherry Wheat" sheetId="11" r:id="rId11"/>
    <sheet name="IPA" sheetId="12" r:id="rId12"/>
    <sheet name="Wetzenbier1" sheetId="13" r:id="rId13"/>
    <sheet name="StickyWicket1" sheetId="14" r:id="rId14"/>
    <sheet name="Hard Apple Cider1" sheetId="15" r:id="rId15"/>
    <sheet name="Rootbeer1" sheetId="16" r:id="rId16"/>
    <sheet name="West Coast Pale Ale1" sheetId="17" r:id="rId17"/>
  </sheets>
  <definedNames>
    <definedName name="_xlnm.Print_Area" localSheetId="1">'AC Rootbeer I'!$A$1:$J$43</definedName>
    <definedName name="_xlnm.Print_Area" localSheetId="5">'Belgian Saison'!$A$1:$J$43</definedName>
    <definedName name="_xlnm.Print_Area" localSheetId="3">'California Lager'!$A$1:$J$43</definedName>
    <definedName name="_xlnm.Print_Area" localSheetId="10">'Cherry Wheat'!$A$1:$M$47</definedName>
    <definedName name="_xlnm.Print_Area" localSheetId="6">'Coffee Stout'!$A$1:$J$43</definedName>
    <definedName name="_xlnm.Print_Area" localSheetId="2">'Cream Ale'!$A$1:$J$43</definedName>
    <definedName name="_xlnm.Print_Area" localSheetId="14">'Hard Apple Cider1'!$A$1:$J$38</definedName>
    <definedName name="_xlnm.Print_Area" localSheetId="11">'IPA'!$A$1:$M$47</definedName>
    <definedName name="_xlnm.Print_Area" localSheetId="4">'Mead'!$A$1:$J$43</definedName>
    <definedName name="_xlnm.Print_Area" localSheetId="9">'Nut Brown Ale'!$A$1:$J$43</definedName>
    <definedName name="_xlnm.Print_Area" localSheetId="7">'Oktoberfest'!$A$1:$J$43</definedName>
    <definedName name="_xlnm.Print_Area" localSheetId="8">'PilotHouse Pilsner'!$A$1:$J$43</definedName>
    <definedName name="_xlnm.Print_Area" localSheetId="15">'Rootbeer1'!$A$1:$J$36</definedName>
    <definedName name="_xlnm.Print_Area" localSheetId="0">'Special Holiday Ale'!$A$1:$J$43</definedName>
    <definedName name="_xlnm.Print_Area" localSheetId="13">'StickyWicket1'!$A$1:$O$47</definedName>
    <definedName name="_xlnm.Print_Area" localSheetId="12">'Wetzenbier1'!$A$1:$M$47</definedName>
  </definedNames>
  <calcPr fullCalcOnLoad="1"/>
</workbook>
</file>

<file path=xl/sharedStrings.xml><?xml version="1.0" encoding="utf-8"?>
<sst xmlns="http://schemas.openxmlformats.org/spreadsheetml/2006/main" count="1667" uniqueCount="487">
  <si>
    <t>Keg</t>
  </si>
  <si>
    <t>2 Gallon Keg</t>
  </si>
  <si>
    <t>Mix</t>
  </si>
  <si>
    <t>Hard Apple Cider</t>
  </si>
  <si>
    <t>Carb</t>
  </si>
  <si>
    <t>West Coast Pale Ale1</t>
  </si>
  <si>
    <t>Sanatizeer</t>
  </si>
  <si>
    <t>One- Step</t>
  </si>
  <si>
    <t>Yeast</t>
  </si>
  <si>
    <t>packet</t>
  </si>
  <si>
    <t>Mix Date</t>
  </si>
  <si>
    <t>Bottle Date</t>
  </si>
  <si>
    <t>Bottles</t>
  </si>
  <si>
    <t>Brown Bottles I-VIII</t>
  </si>
  <si>
    <t>Notes</t>
  </si>
  <si>
    <t>Used Vons Water</t>
  </si>
  <si>
    <t>Bottling</t>
  </si>
  <si>
    <t>Bottle</t>
  </si>
  <si>
    <t>I</t>
  </si>
  <si>
    <t>II</t>
  </si>
  <si>
    <t>III</t>
  </si>
  <si>
    <t>IV</t>
  </si>
  <si>
    <t>V</t>
  </si>
  <si>
    <t>VI</t>
  </si>
  <si>
    <t>VII</t>
  </si>
  <si>
    <t>VIII</t>
  </si>
  <si>
    <t>&lt;---</t>
  </si>
  <si>
    <t>Bottled</t>
  </si>
  <si>
    <t>Primer</t>
  </si>
  <si>
    <t>1 Tbsp Sugar</t>
  </si>
  <si>
    <t>Bottle Order</t>
  </si>
  <si>
    <t>??</t>
  </si>
  <si>
    <t>Condition</t>
  </si>
  <si>
    <t>Day 1</t>
  </si>
  <si>
    <t>Day 2</t>
  </si>
  <si>
    <t>Day 3</t>
  </si>
  <si>
    <t>Day 4</t>
  </si>
  <si>
    <t>Day 5</t>
  </si>
  <si>
    <t>Day 6</t>
  </si>
  <si>
    <t>Day 7</t>
  </si>
  <si>
    <t>Haze, NB</t>
  </si>
  <si>
    <t>NB</t>
  </si>
  <si>
    <t>LB</t>
  </si>
  <si>
    <t>HB</t>
  </si>
  <si>
    <t>1/2 HB</t>
  </si>
  <si>
    <t>Week 2</t>
  </si>
  <si>
    <t>Week 3</t>
  </si>
  <si>
    <t>Week _</t>
  </si>
  <si>
    <t>Refrige</t>
  </si>
  <si>
    <t>Remove</t>
  </si>
  <si>
    <t>Open</t>
  </si>
  <si>
    <t>Taste</t>
  </si>
  <si>
    <t>3-22-05 SW</t>
  </si>
  <si>
    <t>4-4-05 G</t>
  </si>
  <si>
    <t>4/5/05 SW G</t>
  </si>
  <si>
    <t>Good W/ L</t>
  </si>
  <si>
    <t>Good W/ Lem</t>
  </si>
  <si>
    <t>Good W/L</t>
  </si>
  <si>
    <t>SR 3-24-05</t>
  </si>
  <si>
    <t>N/A</t>
  </si>
  <si>
    <t>2 Cups white sugar, 1 cup brown sugar</t>
  </si>
  <si>
    <t>one-step</t>
  </si>
  <si>
    <t>rootbeer</t>
  </si>
  <si>
    <t>V-VIII</t>
  </si>
  <si>
    <t>Brown 2 Gal Keg</t>
  </si>
  <si>
    <t>Hard Apple Cider 1</t>
  </si>
  <si>
    <t>2.25 Cups White Sugar</t>
  </si>
  <si>
    <t>Sanatizer</t>
  </si>
  <si>
    <t>One-Step</t>
  </si>
  <si>
    <t>Cider</t>
  </si>
  <si>
    <t>What</t>
  </si>
  <si>
    <t>Amount</t>
  </si>
  <si>
    <t>Ingredients</t>
  </si>
  <si>
    <t>Primary Fermenter</t>
  </si>
  <si>
    <t>Secondary Fermenter</t>
  </si>
  <si>
    <t>Hops</t>
  </si>
  <si>
    <t>Brewing Sanitizer</t>
  </si>
  <si>
    <t>Bottle Number</t>
  </si>
  <si>
    <t>Bottle Size</t>
  </si>
  <si>
    <t>Primer Type</t>
  </si>
  <si>
    <t>Primer Amount</t>
  </si>
  <si>
    <t>Day   Condition-&gt;</t>
  </si>
  <si>
    <t>Final Gravity</t>
  </si>
  <si>
    <t>Start Gravity</t>
  </si>
  <si>
    <t>AbV (%)</t>
  </si>
  <si>
    <t>Hop IBU</t>
  </si>
  <si>
    <t>Brew Name</t>
  </si>
  <si>
    <t>Fermentation</t>
  </si>
  <si>
    <t>Amt / Size</t>
  </si>
  <si>
    <t>Bottler Container</t>
  </si>
  <si>
    <t>Bottles Used</t>
  </si>
  <si>
    <t>Sanitizer Used</t>
  </si>
  <si>
    <t>Water Source</t>
  </si>
  <si>
    <t>Misc Notes</t>
  </si>
  <si>
    <t>Light Sticky Wicket</t>
  </si>
  <si>
    <t>Sticky Wicket</t>
  </si>
  <si>
    <t>1 Can</t>
  </si>
  <si>
    <t>Booster</t>
  </si>
  <si>
    <t>1 pkg</t>
  </si>
  <si>
    <t>None</t>
  </si>
  <si>
    <t>1 Pkg</t>
  </si>
  <si>
    <t>Mr Beer Keg</t>
  </si>
  <si>
    <t>2 Gal</t>
  </si>
  <si>
    <t>12x 16 oz Flip</t>
  </si>
  <si>
    <t>&amp; 2x 1L PET</t>
  </si>
  <si>
    <t>Tap</t>
  </si>
  <si>
    <t>Dog Present when Btlg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</si>
  <si>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</si>
  <si>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</si>
  <si>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</si>
  <si>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</si>
  <si>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</si>
  <si>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</si>
  <si>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</si>
  <si>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</si>
  <si>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</si>
  <si>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</si>
  <si>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</si>
  <si>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&lt;--</t>
  </si>
  <si>
    <t>1 L</t>
  </si>
  <si>
    <t>Cane</t>
  </si>
  <si>
    <t>2.5 tsp</t>
  </si>
  <si>
    <t>16 oz</t>
  </si>
  <si>
    <t>1 tsp</t>
  </si>
  <si>
    <t>Fermention</t>
  </si>
  <si>
    <t>Day</t>
  </si>
  <si>
    <t>Time</t>
  </si>
  <si>
    <t>Temp (F)</t>
  </si>
  <si>
    <t>Brewing Yeast</t>
  </si>
  <si>
    <t>Spiced Wetz</t>
  </si>
  <si>
    <t>Hops &amp; Spices</t>
  </si>
  <si>
    <t>Whispering Wheat Weizenbier</t>
  </si>
  <si>
    <t>Golden Wheat UME</t>
  </si>
  <si>
    <t>Brewer's Best IPA</t>
  </si>
  <si>
    <t>6.5Gal</t>
  </si>
  <si>
    <t>Ale Pail w/L</t>
  </si>
  <si>
    <t>Ale Pail w/H</t>
  </si>
  <si>
    <t>1.5 tsp</t>
  </si>
  <si>
    <t>+ 1 tsp</t>
  </si>
  <si>
    <t>+1 tsp</t>
  </si>
  <si>
    <t>Gallon Jug</t>
  </si>
  <si>
    <t>PET &amp; Glass Gallon</t>
  </si>
  <si>
    <t>Long Ferment Time</t>
  </si>
  <si>
    <t>62-66 degF Ferment Temp</t>
  </si>
  <si>
    <t>(1.050-1.055)</t>
  </si>
  <si>
    <t>(1.012-1.015)</t>
  </si>
  <si>
    <t>(5-5.5)</t>
  </si>
  <si>
    <t>(40-45)</t>
  </si>
  <si>
    <t>Plain Light ME</t>
  </si>
  <si>
    <t>6.6lb</t>
  </si>
  <si>
    <t>Csh Crystal M</t>
  </si>
  <si>
    <t>1lb</t>
  </si>
  <si>
    <t>Csh Victory M</t>
  </si>
  <si>
    <t>8oz</t>
  </si>
  <si>
    <t>Nrthn B (B)</t>
  </si>
  <si>
    <t>Cascade (F)</t>
  </si>
  <si>
    <t>2 oz</t>
  </si>
  <si>
    <t>1 oz</t>
  </si>
  <si>
    <t>Beer Yeast</t>
  </si>
  <si>
    <t>5:00pm</t>
  </si>
  <si>
    <t>hard</t>
  </si>
  <si>
    <t>5 Gal</t>
  </si>
  <si>
    <t>Glass Carboy</t>
  </si>
  <si>
    <t>One Step</t>
  </si>
  <si>
    <t>Siphon to Secondary Fermenter</t>
  </si>
  <si>
    <t>Bubbling Stopped</t>
  </si>
  <si>
    <t>68 degF</t>
  </si>
  <si>
    <t>Cherry Wheat</t>
  </si>
  <si>
    <t>WW Wetz</t>
  </si>
  <si>
    <t>2 Cup (1 Pk)</t>
  </si>
  <si>
    <t>RedTartChe</t>
  </si>
  <si>
    <t>Standard</t>
  </si>
  <si>
    <t>MrBeer2</t>
  </si>
  <si>
    <t>High Pitch Temp (85degF)</t>
  </si>
  <si>
    <t>Cinnamon, Nutmeg, Clove</t>
  </si>
  <si>
    <t>Ale Pail</t>
  </si>
  <si>
    <t>PilotHouse Pilsner</t>
  </si>
  <si>
    <t>2 pkg</t>
  </si>
  <si>
    <t>2.5gal</t>
  </si>
  <si>
    <t>Plastic Keg</t>
  </si>
  <si>
    <t>4 cups boil water</t>
  </si>
  <si>
    <t>2.42 lbs mix</t>
  </si>
  <si>
    <t>boil</t>
  </si>
  <si>
    <t>4 quarts cold water in keg</t>
  </si>
  <si>
    <t>add hot mix</t>
  </si>
  <si>
    <t>fill to 8.5 qt</t>
  </si>
  <si>
    <t>cool to 85?</t>
  </si>
  <si>
    <t>BrewName</t>
  </si>
  <si>
    <t>Brew Date</t>
  </si>
  <si>
    <t>Containers</t>
  </si>
  <si>
    <t>Date</t>
  </si>
  <si>
    <t>Sanitizer</t>
  </si>
  <si>
    <t>Ingredient</t>
  </si>
  <si>
    <t>When</t>
  </si>
  <si>
    <t>Brewpot</t>
  </si>
  <si>
    <t>Grain</t>
  </si>
  <si>
    <t>Bottler</t>
  </si>
  <si>
    <t>Bittering Hops</t>
  </si>
  <si>
    <t>Finishing Hops</t>
  </si>
  <si>
    <t>Gravity</t>
  </si>
  <si>
    <t>Expected</t>
  </si>
  <si>
    <t>Read</t>
  </si>
  <si>
    <t>Temp (°F)</t>
  </si>
  <si>
    <t>Water Treatment</t>
  </si>
  <si>
    <t>Start</t>
  </si>
  <si>
    <t>Other</t>
  </si>
  <si>
    <t>Rack</t>
  </si>
  <si>
    <t>Actual</t>
  </si>
  <si>
    <t>PreBrew</t>
  </si>
  <si>
    <t>Instructions</t>
  </si>
  <si>
    <t>Color ()</t>
  </si>
  <si>
    <t>Brew</t>
  </si>
  <si>
    <t>Hop (IBU)</t>
  </si>
  <si>
    <t>Body</t>
  </si>
  <si>
    <t>Clarity</t>
  </si>
  <si>
    <t>Store</t>
  </si>
  <si>
    <t>Head Retention</t>
  </si>
  <si>
    <t>Consume</t>
  </si>
  <si>
    <t>Hop flavor</t>
  </si>
  <si>
    <t>Diacetyl</t>
  </si>
  <si>
    <t>Esters</t>
  </si>
  <si>
    <t>Other Flavors</t>
  </si>
  <si>
    <t>Off flavors</t>
  </si>
  <si>
    <t>0 / ALL</t>
  </si>
  <si>
    <t>Bottle Type</t>
  </si>
  <si>
    <t>Beverage People Kit</t>
  </si>
  <si>
    <t>SS Brewpot</t>
  </si>
  <si>
    <t>OneStep</t>
  </si>
  <si>
    <t>12 Qt</t>
  </si>
  <si>
    <t>6.5 Gal</t>
  </si>
  <si>
    <t>Instructions:</t>
  </si>
  <si>
    <t>Brewers Barly</t>
  </si>
  <si>
    <t>Heat 2Qt H20, Stir in Brewer's Barly simmer @ 155F for 45 min</t>
  </si>
  <si>
    <t>Boil 3-4Gal H20, stir in Water Treatment @ DME</t>
  </si>
  <si>
    <t>Strain barley via sieve collecting liquid in boiling kettle, discard barley</t>
  </si>
  <si>
    <t>Add Bittering hopps, boil for 30 min</t>
  </si>
  <si>
    <t>Add finishing hopps &amp; Dextrin, boil for 30 min</t>
  </si>
  <si>
    <t>Cool, siphon into primary</t>
  </si>
  <si>
    <t>Refrig @ 55-65 (60 in garage)</t>
  </si>
  <si>
    <t>Rack into Secondary after 1.018, top up secondary</t>
  </si>
  <si>
    <t>Boil Priming Sugar &amp; 1Cup H20, boil caps for 30 sec</t>
  </si>
  <si>
    <t>Store for 10 days in dark at room temp</t>
  </si>
  <si>
    <t>Lagger for 3 weeks if wanted, Bottle after 1.014</t>
  </si>
  <si>
    <t>Store up to 3 months</t>
  </si>
  <si>
    <t>DME</t>
  </si>
  <si>
    <t>WLP#820</t>
  </si>
  <si>
    <t>?</t>
  </si>
  <si>
    <t>YES</t>
  </si>
  <si>
    <t>1504 Tap</t>
  </si>
  <si>
    <t>Dextrin</t>
  </si>
  <si>
    <t>Brewer's Barley</t>
  </si>
  <si>
    <t>Deaf Dog Bark &amp; Bite Coffee</t>
  </si>
  <si>
    <t>Boil 1 Qt H20 &amp; Add Coffee, add 2Qt H20 @ simmer at 155F for 45m</t>
  </si>
  <si>
    <t>Heat 3-4Gal H20, Add Water Treatment, Dextrin &amp; DME</t>
  </si>
  <si>
    <t>Strain Grains &amp; Add liquid to boiling pot, discard Grains</t>
  </si>
  <si>
    <t>Add Bittering Hops, Boil 30min,</t>
  </si>
  <si>
    <t>Add Finishing Hops, boil 30 min</t>
  </si>
  <si>
    <t>Cool, Rack to Primary &amp; Store at 55-65F (75 in Master Broom)</t>
  </si>
  <si>
    <t>Rack to Secondary after 1.024 &amp; add water to neck (did not add)</t>
  </si>
  <si>
    <t>Bottle after 1.018 (2 weeks)</t>
  </si>
  <si>
    <t>Boil 1 cup H20 &amp; Priming sugar (Dextrose)</t>
  </si>
  <si>
    <t>Age in Bottles for 10 days @ RT</t>
  </si>
  <si>
    <t>Refrig or store for 3mo</t>
  </si>
  <si>
    <t>7/15/05?</t>
  </si>
  <si>
    <t>2 cans</t>
  </si>
  <si>
    <t>Dry Brewing</t>
  </si>
  <si>
    <t>add 2pkg yeast</t>
  </si>
  <si>
    <t>BrewPot</t>
  </si>
  <si>
    <t>MrBeer Keg</t>
  </si>
  <si>
    <t>MrBeer PET</t>
  </si>
  <si>
    <t>Dextrose</t>
  </si>
  <si>
    <t>Sm + Lg</t>
  </si>
  <si>
    <t>XVII</t>
  </si>
  <si>
    <t>XVIII</t>
  </si>
  <si>
    <t>XIX</t>
  </si>
  <si>
    <t>XX</t>
  </si>
  <si>
    <t>XXI</t>
  </si>
  <si>
    <t>XXII</t>
  </si>
  <si>
    <t>XIII</t>
  </si>
  <si>
    <t>XXIV</t>
  </si>
  <si>
    <t>XXIII</t>
  </si>
  <si>
    <t>IX</t>
  </si>
  <si>
    <t>X</t>
  </si>
  <si>
    <t>XI</t>
  </si>
  <si>
    <t>XII</t>
  </si>
  <si>
    <t>XIV</t>
  </si>
  <si>
    <t>XV</t>
  </si>
  <si>
    <t>XVI</t>
  </si>
  <si>
    <t>1 pkg &amp; 1 pkg Liquid Yeast</t>
  </si>
  <si>
    <t>Nut Brown Ale?</t>
  </si>
  <si>
    <t>PilotHouse "Through the Storm" Pilsner?</t>
  </si>
  <si>
    <t>Not Full &amp; Sediment</t>
  </si>
  <si>
    <t>Flip</t>
  </si>
  <si>
    <t>Corn Sugar</t>
  </si>
  <si>
    <t>6 oz? (Bag, 300mL)</t>
  </si>
  <si>
    <t>F013-&gt;</t>
  </si>
  <si>
    <t>F024</t>
  </si>
  <si>
    <t>F025-&gt;</t>
  </si>
  <si>
    <t>F036</t>
  </si>
  <si>
    <t>F037-&gt;</t>
  </si>
  <si>
    <t>F048</t>
  </si>
  <si>
    <t>C                   I</t>
  </si>
  <si>
    <t>JWS=42</t>
  </si>
  <si>
    <t>RHP=39</t>
  </si>
  <si>
    <t>ERC=40</t>
  </si>
  <si>
    <t>MJS=38</t>
  </si>
  <si>
    <t>R=41</t>
  </si>
  <si>
    <t>JDD=37</t>
  </si>
  <si>
    <t>Spare=45</t>
  </si>
  <si>
    <t>RFC=44</t>
  </si>
  <si>
    <t>German Amber Lager Oktoberfest (GALO1)</t>
  </si>
  <si>
    <t>Brown Flip-Top</t>
  </si>
  <si>
    <t>16oz x 48 + 3</t>
  </si>
  <si>
    <t>F013-F048 + C,I,J</t>
  </si>
  <si>
    <t>BTF</t>
  </si>
  <si>
    <t>Deaf Dog Coffee Stout (CS1)</t>
  </si>
  <si>
    <t>12 oz</t>
  </si>
  <si>
    <t>2 cases</t>
  </si>
  <si>
    <t>Brown Regular</t>
  </si>
  <si>
    <t>6 oz? (kit)</t>
  </si>
  <si>
    <t>DiningRoom</t>
  </si>
  <si>
    <t>CS1-01-&gt;</t>
  </si>
  <si>
    <t>CS1-07-&gt;</t>
  </si>
  <si>
    <t>CS1-13-&gt;</t>
  </si>
  <si>
    <t>CS1-19-&gt;</t>
  </si>
  <si>
    <t>CS1-25-&gt;</t>
  </si>
  <si>
    <t>CS1-33-&gt;</t>
  </si>
  <si>
    <t>CS1-37-&gt;</t>
  </si>
  <si>
    <t>CS1-43-&gt;</t>
  </si>
  <si>
    <t>Conditioning Storage</t>
  </si>
  <si>
    <t>Priming Sugar</t>
  </si>
  <si>
    <t>Condiditioning Storage</t>
  </si>
  <si>
    <t>William's Belgian Saison</t>
  </si>
  <si>
    <t>New Cleaner</t>
  </si>
  <si>
    <t>Ale Pail I</t>
  </si>
  <si>
    <t>Boil 4 Gal, Turn off heat, add Malt &amp; Candi Sugar</t>
  </si>
  <si>
    <t>Bring to boil, boil 5 min, add flavoring hops (KCH150), boil another</t>
  </si>
  <si>
    <t>50 min, add aromatic hops (KCS175) and spices (KSW050), boil 5m</t>
  </si>
  <si>
    <t>Cool wort to 85 °F, siphon into Primary, add water to 5 Gal, close</t>
  </si>
  <si>
    <t>and ferement for 7 days, rack to secondary, ferment for 15 days</t>
  </si>
  <si>
    <t>when FG reaches 1.018, siphon into bottler or keg</t>
  </si>
  <si>
    <t xml:space="preserve">Saison-style 'farmhouse ale’ from Belgium has traditionally been </t>
  </si>
  <si>
    <t xml:space="preserve">a refreshing, dry, bitter beer, with a low alcohol content designed to </t>
  </si>
  <si>
    <t xml:space="preserve">refresh. Most modern Saisons have a higher alcohol content and a </t>
  </si>
  <si>
    <t>fuller flavor to go with their higher prices</t>
  </si>
  <si>
    <t>Item #:K63</t>
  </si>
  <si>
    <r>
      <t xml:space="preserve">Your Price - </t>
    </r>
    <r>
      <rPr>
        <b/>
        <sz val="9"/>
        <color indexed="16"/>
        <rFont val="Arial"/>
        <family val="0"/>
      </rPr>
      <t>$42.90</t>
    </r>
  </si>
  <si>
    <t>Blended ME</t>
  </si>
  <si>
    <t>9lb</t>
  </si>
  <si>
    <t>KCH150</t>
  </si>
  <si>
    <t>KCS175</t>
  </si>
  <si>
    <t>Williams Liq</t>
  </si>
  <si>
    <t>3787 Trappist</t>
  </si>
  <si>
    <t>Spices</t>
  </si>
  <si>
    <t>KSW050</t>
  </si>
  <si>
    <t>Link</t>
  </si>
  <si>
    <t xml:space="preserve"> First use of Wort Cooler, 5 Gal SS Brewpot</t>
  </si>
  <si>
    <t>Traditional Mead</t>
  </si>
  <si>
    <t>Iodine</t>
  </si>
  <si>
    <t xml:space="preserve"> Clover Honey</t>
  </si>
  <si>
    <t>12 lb</t>
  </si>
  <si>
    <t>Heat Water To Boil, remove from heat, add honey</t>
  </si>
  <si>
    <t xml:space="preserve">Stir till disolved, heat to boil, boil 5 min, remove from heat, add </t>
  </si>
  <si>
    <t>Yeast Nutrient</t>
  </si>
  <si>
    <t>Irish Moss</t>
  </si>
  <si>
    <t>Tartaric Acid</t>
  </si>
  <si>
    <t>Campden Tablets</t>
  </si>
  <si>
    <t>5 tablets + 5 tablets</t>
  </si>
  <si>
    <t>Matic Acid</t>
  </si>
  <si>
    <t>Yeast Nutrient, Irish Moss, Tatric &amp; Matic Acids, crush 5 campden</t>
  </si>
  <si>
    <t xml:space="preserve">tablets and add to "Must", allow to cool, place into carboy, wait </t>
  </si>
  <si>
    <t>24 hours, add yeast to surface, wait 10-12 hours, stir in yeast, wait</t>
  </si>
  <si>
    <t>for fermentation to cease (2-3 wks), rack away from settlings into</t>
  </si>
  <si>
    <t>secondary carboy, Fine with Sparkolloid?, let set for 4 weeks,</t>
  </si>
  <si>
    <t>rack into Open container, add 5 crushed campden tablets, if you wish</t>
  </si>
  <si>
    <t>to sweeten the mead, add 1/2 wine stabalizer and sugar surup,</t>
  </si>
  <si>
    <t>siphon mead into bottles, cap, set aside to age for 3-5 months</t>
  </si>
  <si>
    <t>21-24% Brix</t>
  </si>
  <si>
    <t>Acid</t>
  </si>
  <si>
    <t>0.60-0.65%</t>
  </si>
  <si>
    <t>"The Beverage People" Kit</t>
  </si>
  <si>
    <t>*** Directions lost, used "The Beverage People" online directions</t>
  </si>
  <si>
    <t>California Lager</t>
  </si>
  <si>
    <t>Seven Bridges Coop</t>
  </si>
  <si>
    <t>4.4 lbs. Organic pale malt extract</t>
  </si>
  <si>
    <t>2 lbs Briess Organic 2-row malt</t>
  </si>
  <si>
    <t>1/2 lb Briess Organic Munich malt</t>
  </si>
  <si>
    <t>1/2 lb Briess Organic Carapils malt</t>
  </si>
  <si>
    <t>1 oz German Perle hop pellets- bittering (27 IBU)</t>
  </si>
  <si>
    <t>1/2 oz American Cascade hop pellets-  flavor (7 IBU)</t>
  </si>
  <si>
    <t>1 oz New Zealand Hallertaur whole hops-  aroma</t>
  </si>
  <si>
    <t>Optional ingredients: 1/2 teaspoon Irish Moss</t>
  </si>
  <si>
    <t>2b: Add water to the liquid collected from the grains to make up to 5 1/4 gallons.</t>
  </si>
  <si>
    <t>6. Add 1 oz. New Zealand Hallertaur hops (aroma), boil 5 more minutes, &amp; turn the heat off.</t>
  </si>
  <si>
    <t>9. Shake or stir the unfermented beer vigorously to add oxygen.</t>
  </si>
  <si>
    <t>12. Ferment for an additional 7- 14 days, or until fermentation is complete.</t>
  </si>
  <si>
    <t>Lager Yeast: Wyeast # 2112 California Lager</t>
  </si>
  <si>
    <t>Bottling Sugar: 8 oz. organic  (DME)</t>
  </si>
  <si>
    <t>Malt Extract</t>
  </si>
  <si>
    <t>Malt</t>
  </si>
  <si>
    <t>1/2 lb Briess Organic caramel 60 oL malt</t>
  </si>
  <si>
    <t>Keg I</t>
  </si>
  <si>
    <t>20psi CO2</t>
  </si>
  <si>
    <t>Primary I</t>
  </si>
  <si>
    <t>4. Bring to Boil. add 1 oz. German Perle hops (bittering) and boil for 40 minutes.</t>
  </si>
  <si>
    <t>3. Heat the water to almost boiling and then turn the heat off. Disolve Extract</t>
  </si>
  <si>
    <t>5. Add 1/2 oz. American Cascade hops (flavoring). add the Irish Moss flakes. Boil for 15 minutes</t>
  </si>
  <si>
    <t>11. transfer the beer to it when fermentation activity has subsided (after 4-6 days)</t>
  </si>
  <si>
    <r>
      <t xml:space="preserve">1a: Heat 1 3/4 to 2 gallons of water to 150 </t>
    </r>
    <r>
      <rPr>
        <vertAlign val="superscript"/>
        <sz val="7"/>
        <rFont val="Arial"/>
        <family val="2"/>
      </rPr>
      <t>o</t>
    </r>
    <r>
      <rPr>
        <sz val="7"/>
        <rFont val="Arial"/>
        <family val="2"/>
      </rPr>
      <t>F.  Allow the grains to soak for 40 to 60 minutes at 150 oF</t>
    </r>
  </si>
  <si>
    <r>
      <t xml:space="preserve">2a: Heat 1 to 1 1/2 gallons of water to 170 </t>
    </r>
    <r>
      <rPr>
        <vertAlign val="superscript"/>
        <sz val="7"/>
        <rFont val="Arial"/>
        <family val="2"/>
      </rPr>
      <t>o</t>
    </r>
    <r>
      <rPr>
        <sz val="7"/>
        <rFont val="Arial"/>
        <family val="2"/>
      </rPr>
      <t>F in a separate pot. Sparge Grains</t>
    </r>
  </si>
  <si>
    <r>
      <t xml:space="preserve">7. Cool the wort to 65- 70 </t>
    </r>
    <r>
      <rPr>
        <vertAlign val="superscript"/>
        <sz val="7"/>
        <rFont val="Arial"/>
        <family val="2"/>
      </rPr>
      <t>o</t>
    </r>
    <r>
      <rPr>
        <sz val="7"/>
        <rFont val="Arial"/>
        <family val="2"/>
      </rPr>
      <t>F. 8. Transfer the chilled wort into your sanitized primary</t>
    </r>
  </si>
  <si>
    <r>
      <t xml:space="preserve">10. Add the yeast and ferment in a cool dark place for 4-6 days at 60- 65 </t>
    </r>
    <r>
      <rPr>
        <vertAlign val="superscript"/>
        <sz val="7"/>
        <rFont val="Arial"/>
        <family val="2"/>
      </rPr>
      <t>o</t>
    </r>
    <r>
      <rPr>
        <sz val="7"/>
        <rFont val="Arial"/>
        <family val="2"/>
      </rPr>
      <t>F in the primary</t>
    </r>
  </si>
  <si>
    <r>
      <t xml:space="preserve">18. Store the beer at ~70 </t>
    </r>
    <r>
      <rPr>
        <vertAlign val="superscript"/>
        <sz val="7"/>
        <rFont val="Arial"/>
        <family val="2"/>
      </rPr>
      <t>o</t>
    </r>
    <r>
      <rPr>
        <sz val="7"/>
        <rFont val="Arial"/>
        <family val="2"/>
      </rPr>
      <t>F for the first few days, then in a cool dark place ,bottle or keg</t>
    </r>
  </si>
  <si>
    <t>One-Step &amp; IDP</t>
  </si>
  <si>
    <t>Williams Brewing Kit</t>
  </si>
  <si>
    <t>Keg 2</t>
  </si>
  <si>
    <t>Cream Ale</t>
  </si>
  <si>
    <t>The Beverage People Kit</t>
  </si>
  <si>
    <t>5 Gal &amp; 8Qt</t>
  </si>
  <si>
    <t>Flaked Maize</t>
  </si>
  <si>
    <t>1 lb</t>
  </si>
  <si>
    <t>w/ Grain for Spg</t>
  </si>
  <si>
    <t>in 8Qt Saucepan bring 3 qts to boil w/ flaked maize</t>
  </si>
  <si>
    <t>lower heat to simmer 155-160°F add brewers barly &amp; turn off heat</t>
  </si>
  <si>
    <t>allow to steep for 30 min.  Bring 4.5 gal water in boiling kettle.  Stir</t>
  </si>
  <si>
    <t xml:space="preserve">in Water treatment &amp; DME, stiring untill fully disolved.  Turn up heat </t>
  </si>
  <si>
    <t xml:space="preserve">and get rolling boil.  Strain out grains &amp; Maize with sieve collecting </t>
  </si>
  <si>
    <t>the liquid only into boiling kettle.  Rince grains w/ tea  kettle of boiling</t>
  </si>
  <si>
    <t>Water.  Discard grains. Add bittering Hopps &amp; continue boil for 45min</t>
  </si>
  <si>
    <t>Add aromatic hops and boil for 1 min longer. Turn of heat.  Cool to xx</t>
  </si>
  <si>
    <t>Siphon into Primary &amp; Add yeast.  Ferment for several days (1.020)</t>
  </si>
  <si>
    <t>rack into secondary, top up w/ boiled &amp; cooled water.  Allow to ferm</t>
  </si>
  <si>
    <t>untill no more bubbles seen rising in neck or untill 1.016 (1 wk)</t>
  </si>
  <si>
    <t>English Ale Yeast ( WLP002)</t>
  </si>
  <si>
    <t>Secondary 1</t>
  </si>
  <si>
    <t>Secondary 3</t>
  </si>
  <si>
    <t>Campden</t>
  </si>
  <si>
    <t>Primary 1</t>
  </si>
  <si>
    <t>AHS Our Special Holiday Ale - Mini Mash</t>
  </si>
  <si>
    <t>Austin Homebrew Supply</t>
  </si>
  <si>
    <t>Primary II</t>
  </si>
  <si>
    <t>Pale Extract</t>
  </si>
  <si>
    <t>5 lb</t>
  </si>
  <si>
    <t>2 1/2lb 2-row, 1/8lb chocolate, 3/4lb crystal 60L</t>
  </si>
  <si>
    <t>1/2 oz</t>
  </si>
  <si>
    <t>begin boil</t>
  </si>
  <si>
    <t>after 55 min</t>
  </si>
  <si>
    <t>White Labs East Coast Ale</t>
  </si>
  <si>
    <t>WLP008</t>
  </si>
  <si>
    <t>Cloves</t>
  </si>
  <si>
    <t>after 45 min</t>
  </si>
  <si>
    <t>Cinnamon</t>
  </si>
  <si>
    <t>Nutmeg</t>
  </si>
  <si>
    <t>1/4 tsp</t>
  </si>
  <si>
    <t>.5g</t>
  </si>
  <si>
    <t>BrewVint Yst Fl</t>
  </si>
  <si>
    <t>after 50 min</t>
  </si>
  <si>
    <t>Bring 2.5 Gal Water to 160 °F, add grains in bag</t>
  </si>
  <si>
    <t>to water, soak for 45 min btw 155 and 160 °F. drain liquid from bag</t>
  </si>
  <si>
    <t>discard grains &amp; bring to boil.  Turn off heat and add extract.</t>
  </si>
  <si>
    <t>bring to boil again, once under control, add bittering hopps.</t>
  </si>
  <si>
    <t>after 45 min, add half sazz &amp; cinnamon, nutmeg and Ginger</t>
  </si>
  <si>
    <t>after 50 min, add yeast nutrient, after 55 min, add remainder of saaz</t>
  </si>
  <si>
    <t>after 60 min, remove from heat quickly cool to 80 °F</t>
  </si>
  <si>
    <t>transfer to primary, make OG, should be 1.050.  add yeast, let sit for</t>
  </si>
  <si>
    <t>5-7 days, transfer to secondary, let sit for 7 more days, read FG</t>
  </si>
  <si>
    <t>at 1.012, bottle or keg</t>
  </si>
  <si>
    <r>
      <t>Hallertau 4.6%</t>
    </r>
    <r>
      <rPr>
        <sz val="10"/>
        <color indexed="20"/>
        <rFont val="Arial"/>
        <family val="0"/>
      </rPr>
      <t>α</t>
    </r>
  </si>
  <si>
    <t>Saaz 3.7%α</t>
  </si>
  <si>
    <t>Yeasty</t>
  </si>
  <si>
    <t>Excellent</t>
  </si>
  <si>
    <t>Very Yeasty</t>
  </si>
  <si>
    <t>Ambrosia's RootBeer</t>
  </si>
  <si>
    <t>Boil all but sugar for 20 min, add sugar boil for 10</t>
  </si>
  <si>
    <t xml:space="preserve"> min more.  Allow to cool, rack into keg.  Force carbonate w/ CO2</t>
  </si>
  <si>
    <t xml:space="preserve"> @ 30psi for 2-3 days.  Cool &amp; dispense rootbeer at 10psi or bottle</t>
  </si>
  <si>
    <t xml:space="preserve"> w/ Counter Pressure bottle filler</t>
  </si>
  <si>
    <t>Sugar</t>
  </si>
  <si>
    <t>2.5 lb</t>
  </si>
  <si>
    <t>Sassafras Root</t>
  </si>
  <si>
    <t>Indian Sarspa</t>
  </si>
  <si>
    <t>Wintergreen</t>
  </si>
  <si>
    <t>Ginger Root</t>
  </si>
  <si>
    <t>Juniper Berries</t>
  </si>
  <si>
    <t>Licorice Stick</t>
  </si>
  <si>
    <t>.7 oz</t>
  </si>
  <si>
    <t>Secondary I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</si>
</sst>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  <numFmt numFmtId="170" formatCode="0.00000000"/>
    <numFmt numFmtId="171" formatCode="&quot;$&quot;#,##0\ ;\(&quot;$&quot;#,##0\)"/>
    <numFmt numFmtId="172" formatCode="&quot;$&quot;#,##0\ ;[Red]\(&quot;$&quot;#,##0\)"/>
    <numFmt numFmtId="173" formatCode="&quot;$&quot;#,##0.00\ ;\(&quot;$&quot;#,##0.00\)"/>
    <numFmt numFmtId="174" formatCode="&quot;$&quot;#,##0.00\ ;[Red]\(&quot;$&quot;#,##0.00\)"/>
    <numFmt numFmtId="175" formatCode="m/d/yy"/>
    <numFmt numFmtId="176" formatCode="m/d/yy\ h:mm"/>
    <numFmt numFmtId="177" formatCode="m/d"/>
    <numFmt numFmtId="178" formatCode="[$-409]dddd\,\ mmmm\ dd\,\ yyyy"/>
    <numFmt numFmtId="179" formatCode="[$-F800]dd\,\ mm\ dd\,\ yyyy"/>
    <numFmt numFmtId="180" formatCode="[$-F800]dddd\,\ mmmm\ dd\,\ yyyy"/>
    <numFmt numFmtId="181" formatCode="[$-F800]dd\,\ mm\ dd\,\ yy"/>
    <numFmt numFmtId="182" formatCode="dd\,\ mm\ dd\,\ yy"/>
    <numFmt numFmtId="183" formatCode="[$-F800]dd\,\ mmm\ dd\,\ yy"/>
    <numFmt numFmtId="184" formatCode="ddd\,\ mmm\-dd"/>
    <numFmt numFmtId="185" formatCode="0.0%"/>
    <numFmt numFmtId="186" formatCode="[$-409]h:mm:ss\ AM/PM"/>
    <numFmt numFmtId="187" formatCode="ddd\,\ mmmm\ dd\,\ yyyy"/>
    <numFmt numFmtId="188" formatCode="dd\,\ mmm\ dd\,\ yyyy"/>
    <numFmt numFmtId="189" formatCode="ddd\,\ mmm\ dd\,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color indexed="63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40"/>
      <name val="Arial"/>
      <family val="2"/>
    </font>
    <font>
      <sz val="10"/>
      <color indexed="50"/>
      <name val="Arial"/>
      <family val="2"/>
    </font>
    <font>
      <i/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b/>
      <i/>
      <sz val="8"/>
      <name val="Arial"/>
      <family val="2"/>
    </font>
    <font>
      <sz val="9"/>
      <name val="Arial"/>
      <family val="0"/>
    </font>
    <font>
      <b/>
      <sz val="9"/>
      <color indexed="16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dashed"/>
      <top style="medium"/>
      <bottom style="dashed"/>
    </border>
    <border>
      <left style="medium"/>
      <right style="medium"/>
      <top style="thin"/>
      <bottom style="thin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 diagonalDown="1">
      <left>
        <color indexed="63"/>
      </left>
      <right>
        <color indexed="63"/>
      </right>
      <top style="medium"/>
      <bottom style="dashed"/>
      <diagonal style="dashed"/>
    </border>
    <border diagonalDown="1">
      <left style="dashed"/>
      <right style="dashed"/>
      <top style="dashed"/>
      <bottom style="dashed"/>
      <diagonal style="dashed"/>
    </border>
    <border diagonalDown="1">
      <left style="thin"/>
      <right style="dashed"/>
      <top style="dashed"/>
      <bottom style="dashed"/>
      <diagonal style="dashed"/>
    </border>
    <border diagonalDown="1">
      <left style="dashed"/>
      <right style="dashed"/>
      <top style="dashed"/>
      <bottom style="medium"/>
      <diagonal style="dashed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ashed"/>
      <top style="medium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 style="dashed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4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4" fontId="0" fillId="0" borderId="7" xfId="0" applyNumberFormat="1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7" xfId="0" applyNumberFormat="1" applyFont="1" applyBorder="1" applyAlignment="1">
      <alignment/>
    </xf>
    <xf numFmtId="14" fontId="0" fillId="0" borderId="8" xfId="0" applyNumberFormat="1" applyFont="1" applyBorder="1" applyAlignment="1">
      <alignment/>
    </xf>
    <xf numFmtId="14" fontId="0" fillId="0" borderId="9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0" fillId="0" borderId="35" xfId="0" applyFont="1" applyBorder="1" applyAlignment="1">
      <alignment horizontal="left"/>
    </xf>
    <xf numFmtId="0" fontId="1" fillId="0" borderId="36" xfId="0" applyFont="1" applyBorder="1" applyAlignment="1">
      <alignment horizontal="righ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42" xfId="0" applyFont="1" applyBorder="1" applyAlignment="1">
      <alignment horizontal="right"/>
    </xf>
    <xf numFmtId="0" fontId="0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right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48" xfId="0" applyFont="1" applyBorder="1" applyAlignment="1">
      <alignment horizontal="right"/>
    </xf>
    <xf numFmtId="0" fontId="0" fillId="0" borderId="45" xfId="0" applyFont="1" applyBorder="1" applyAlignment="1">
      <alignment/>
    </xf>
    <xf numFmtId="0" fontId="1" fillId="0" borderId="49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0" fillId="0" borderId="51" xfId="0" applyFont="1" applyBorder="1" applyAlignment="1">
      <alignment/>
    </xf>
    <xf numFmtId="0" fontId="0" fillId="0" borderId="50" xfId="0" applyFont="1" applyBorder="1" applyAlignment="1">
      <alignment/>
    </xf>
    <xf numFmtId="0" fontId="1" fillId="0" borderId="52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14" fontId="0" fillId="0" borderId="5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37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 horizontal="right"/>
    </xf>
    <xf numFmtId="0" fontId="2" fillId="0" borderId="35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4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60" xfId="0" applyFont="1" applyBorder="1" applyAlignment="1">
      <alignment horizontal="right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49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67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68" xfId="0" applyFont="1" applyBorder="1" applyAlignment="1">
      <alignment/>
    </xf>
    <xf numFmtId="14" fontId="0" fillId="0" borderId="69" xfId="0" applyNumberFormat="1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23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46" xfId="0" applyBorder="1" applyAlignment="1">
      <alignment/>
    </xf>
    <xf numFmtId="0" fontId="0" fillId="0" borderId="51" xfId="0" applyBorder="1" applyAlignment="1">
      <alignment/>
    </xf>
    <xf numFmtId="0" fontId="0" fillId="0" borderId="9" xfId="0" applyBorder="1" applyAlignment="1">
      <alignment/>
    </xf>
    <xf numFmtId="0" fontId="0" fillId="0" borderId="43" xfId="0" applyBorder="1" applyAlignment="1">
      <alignment horizontal="right"/>
    </xf>
    <xf numFmtId="14" fontId="0" fillId="0" borderId="53" xfId="0" applyNumberFormat="1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1" fillId="0" borderId="16" xfId="0" applyNumberFormat="1" applyFont="1" applyBorder="1" applyAlignment="1">
      <alignment horizontal="right"/>
    </xf>
    <xf numFmtId="14" fontId="1" fillId="0" borderId="36" xfId="0" applyNumberFormat="1" applyFont="1" applyFill="1" applyBorder="1" applyAlignment="1">
      <alignment/>
    </xf>
    <xf numFmtId="0" fontId="0" fillId="0" borderId="56" xfId="0" applyBorder="1" applyAlignment="1">
      <alignment/>
    </xf>
    <xf numFmtId="0" fontId="0" fillId="0" borderId="49" xfId="0" applyBorder="1" applyAlignment="1">
      <alignment/>
    </xf>
    <xf numFmtId="0" fontId="0" fillId="0" borderId="37" xfId="0" applyFont="1" applyBorder="1" applyAlignment="1">
      <alignment/>
    </xf>
    <xf numFmtId="0" fontId="10" fillId="0" borderId="7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74" xfId="0" applyFont="1" applyBorder="1" applyAlignment="1">
      <alignment horizontal="left"/>
    </xf>
    <xf numFmtId="0" fontId="12" fillId="0" borderId="75" xfId="0" applyFont="1" applyBorder="1" applyAlignment="1">
      <alignment horizontal="left"/>
    </xf>
    <xf numFmtId="0" fontId="12" fillId="0" borderId="76" xfId="0" applyFont="1" applyBorder="1" applyAlignment="1">
      <alignment horizontal="left"/>
    </xf>
    <xf numFmtId="0" fontId="0" fillId="0" borderId="74" xfId="0" applyFont="1" applyBorder="1" applyAlignment="1">
      <alignment horizontal="left"/>
    </xf>
    <xf numFmtId="0" fontId="0" fillId="0" borderId="75" xfId="0" applyFont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12" fillId="0" borderId="77" xfId="0" applyFont="1" applyBorder="1" applyAlignment="1">
      <alignment horizontal="left"/>
    </xf>
    <xf numFmtId="0" fontId="12" fillId="0" borderId="78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0" fillId="0" borderId="77" xfId="0" applyFont="1" applyBorder="1" applyAlignment="1">
      <alignment horizontal="left"/>
    </xf>
    <xf numFmtId="0" fontId="0" fillId="0" borderId="78" xfId="0" applyFont="1" applyBorder="1" applyAlignment="1">
      <alignment horizontal="left"/>
    </xf>
    <xf numFmtId="0" fontId="0" fillId="0" borderId="79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12" fillId="0" borderId="82" xfId="0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0" fontId="0" fillId="0" borderId="81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2" fillId="0" borderId="73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76" xfId="0" applyFont="1" applyBorder="1" applyAlignment="1">
      <alignment horizontal="left"/>
    </xf>
    <xf numFmtId="0" fontId="0" fillId="0" borderId="72" xfId="0" applyFont="1" applyBorder="1" applyAlignment="1">
      <alignment horizontal="center"/>
    </xf>
    <xf numFmtId="0" fontId="15" fillId="0" borderId="82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0" fillId="0" borderId="84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5" fillId="0" borderId="79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1" fillId="0" borderId="87" xfId="0" applyFont="1" applyBorder="1" applyAlignment="1">
      <alignment horizontal="center"/>
    </xf>
    <xf numFmtId="0" fontId="16" fillId="0" borderId="88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89" xfId="0" applyFont="1" applyBorder="1" applyAlignment="1">
      <alignment horizontal="left"/>
    </xf>
    <xf numFmtId="0" fontId="12" fillId="0" borderId="90" xfId="0" applyFont="1" applyBorder="1" applyAlignment="1">
      <alignment horizontal="left"/>
    </xf>
    <xf numFmtId="0" fontId="0" fillId="0" borderId="91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" fillId="0" borderId="0" xfId="0" applyFont="1" applyAlignment="1">
      <alignment/>
    </xf>
    <xf numFmtId="0" fontId="17" fillId="0" borderId="6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36" xfId="0" applyFont="1" applyBorder="1" applyAlignment="1">
      <alignment horizontal="left"/>
    </xf>
    <xf numFmtId="0" fontId="16" fillId="0" borderId="92" xfId="0" applyFont="1" applyBorder="1" applyAlignment="1">
      <alignment horizontal="left"/>
    </xf>
    <xf numFmtId="0" fontId="0" fillId="0" borderId="93" xfId="0" applyFont="1" applyBorder="1" applyAlignment="1">
      <alignment horizontal="left"/>
    </xf>
    <xf numFmtId="0" fontId="0" fillId="0" borderId="94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95" xfId="0" applyFont="1" applyBorder="1" applyAlignment="1">
      <alignment horizontal="left"/>
    </xf>
    <xf numFmtId="0" fontId="11" fillId="0" borderId="60" xfId="0" applyFont="1" applyBorder="1" applyAlignment="1">
      <alignment horizontal="left"/>
    </xf>
    <xf numFmtId="0" fontId="14" fillId="0" borderId="96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14" fillId="0" borderId="99" xfId="0" applyFont="1" applyBorder="1" applyAlignment="1">
      <alignment horizontal="left"/>
    </xf>
    <xf numFmtId="0" fontId="0" fillId="0" borderId="100" xfId="0" applyFont="1" applyBorder="1" applyAlignment="1">
      <alignment horizontal="left"/>
    </xf>
    <xf numFmtId="0" fontId="0" fillId="0" borderId="101" xfId="0" applyFont="1" applyBorder="1" applyAlignment="1">
      <alignment horizontal="left"/>
    </xf>
    <xf numFmtId="0" fontId="14" fillId="0" borderId="96" xfId="0" applyFont="1" applyBorder="1" applyAlignment="1">
      <alignment horizontal="left"/>
    </xf>
    <xf numFmtId="0" fontId="0" fillId="0" borderId="97" xfId="0" applyFont="1" applyBorder="1" applyAlignment="1">
      <alignment horizontal="left"/>
    </xf>
    <xf numFmtId="0" fontId="0" fillId="0" borderId="98" xfId="0" applyFont="1" applyBorder="1" applyAlignment="1">
      <alignment horizontal="left"/>
    </xf>
    <xf numFmtId="14" fontId="0" fillId="0" borderId="102" xfId="0" applyNumberFormat="1" applyFont="1" applyBorder="1" applyAlignment="1">
      <alignment horizontal="left"/>
    </xf>
    <xf numFmtId="14" fontId="0" fillId="0" borderId="101" xfId="0" applyNumberFormat="1" applyFont="1" applyBorder="1" applyAlignment="1">
      <alignment horizontal="left"/>
    </xf>
    <xf numFmtId="14" fontId="0" fillId="0" borderId="81" xfId="0" applyNumberFormat="1" applyFont="1" applyBorder="1" applyAlignment="1">
      <alignment horizontal="left"/>
    </xf>
    <xf numFmtId="14" fontId="0" fillId="0" borderId="82" xfId="0" applyNumberFormat="1" applyFont="1" applyBorder="1" applyAlignment="1">
      <alignment horizontal="left"/>
    </xf>
    <xf numFmtId="0" fontId="0" fillId="0" borderId="102" xfId="0" applyFont="1" applyBorder="1" applyAlignment="1">
      <alignment horizontal="left"/>
    </xf>
    <xf numFmtId="0" fontId="14" fillId="0" borderId="103" xfId="0" applyFont="1" applyBorder="1" applyAlignment="1">
      <alignment horizontal="left"/>
    </xf>
    <xf numFmtId="0" fontId="0" fillId="0" borderId="104" xfId="0" applyFont="1" applyBorder="1" applyAlignment="1">
      <alignment horizontal="left"/>
    </xf>
    <xf numFmtId="0" fontId="18" fillId="0" borderId="96" xfId="0" applyFont="1" applyBorder="1" applyAlignment="1">
      <alignment horizontal="left"/>
    </xf>
    <xf numFmtId="0" fontId="16" fillId="0" borderId="99" xfId="0" applyFont="1" applyBorder="1" applyAlignment="1">
      <alignment horizontal="left"/>
    </xf>
    <xf numFmtId="0" fontId="0" fillId="0" borderId="96" xfId="0" applyFont="1" applyBorder="1" applyAlignment="1">
      <alignment horizontal="left"/>
    </xf>
    <xf numFmtId="0" fontId="0" fillId="0" borderId="99" xfId="0" applyFont="1" applyBorder="1" applyAlignment="1">
      <alignment horizontal="left"/>
    </xf>
    <xf numFmtId="0" fontId="11" fillId="0" borderId="4" xfId="0" applyFont="1" applyBorder="1" applyAlignment="1">
      <alignment horizontal="right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14" fontId="0" fillId="0" borderId="75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95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64" xfId="0" applyFont="1" applyBorder="1" applyAlignment="1">
      <alignment/>
    </xf>
    <xf numFmtId="0" fontId="0" fillId="0" borderId="6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64" xfId="0" applyFont="1" applyBorder="1" applyAlignment="1">
      <alignment/>
    </xf>
    <xf numFmtId="0" fontId="0" fillId="0" borderId="66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65" fontId="0" fillId="0" borderId="78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8" xfId="0" applyFont="1" applyBorder="1" applyAlignment="1">
      <alignment horizontal="center"/>
    </xf>
    <xf numFmtId="14" fontId="0" fillId="0" borderId="101" xfId="0" applyNumberFormat="1" applyFont="1" applyBorder="1" applyAlignment="1">
      <alignment horizontal="center"/>
    </xf>
    <xf numFmtId="14" fontId="0" fillId="0" borderId="81" xfId="0" applyNumberFormat="1" applyFont="1" applyBorder="1" applyAlignment="1">
      <alignment horizontal="center"/>
    </xf>
    <xf numFmtId="14" fontId="0" fillId="0" borderId="82" xfId="0" applyNumberFormat="1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84" fontId="0" fillId="0" borderId="0" xfId="0" applyNumberFormat="1" applyFont="1" applyBorder="1" applyAlignment="1">
      <alignment horizontal="left"/>
    </xf>
    <xf numFmtId="184" fontId="0" fillId="0" borderId="105" xfId="0" applyNumberFormat="1" applyFont="1" applyBorder="1" applyAlignment="1">
      <alignment horizontal="left"/>
    </xf>
    <xf numFmtId="184" fontId="0" fillId="0" borderId="106" xfId="0" applyNumberFormat="1" applyFont="1" applyBorder="1" applyAlignment="1">
      <alignment horizontal="center"/>
    </xf>
    <xf numFmtId="184" fontId="0" fillId="0" borderId="85" xfId="0" applyNumberFormat="1" applyFont="1" applyBorder="1" applyAlignment="1">
      <alignment horizontal="center"/>
    </xf>
    <xf numFmtId="184" fontId="0" fillId="0" borderId="86" xfId="0" applyNumberFormat="1" applyFont="1" applyBorder="1" applyAlignment="1">
      <alignment horizontal="center"/>
    </xf>
    <xf numFmtId="184" fontId="0" fillId="0" borderId="107" xfId="0" applyNumberFormat="1" applyFont="1" applyBorder="1" applyAlignment="1">
      <alignment horizontal="left"/>
    </xf>
    <xf numFmtId="184" fontId="0" fillId="0" borderId="108" xfId="0" applyNumberFormat="1" applyFont="1" applyBorder="1" applyAlignment="1">
      <alignment horizontal="left"/>
    </xf>
    <xf numFmtId="184" fontId="0" fillId="0" borderId="109" xfId="0" applyNumberFormat="1" applyFont="1" applyBorder="1" applyAlignment="1">
      <alignment horizontal="left"/>
    </xf>
    <xf numFmtId="184" fontId="0" fillId="0" borderId="94" xfId="0" applyNumberFormat="1" applyFont="1" applyBorder="1" applyAlignment="1">
      <alignment horizontal="left"/>
    </xf>
    <xf numFmtId="184" fontId="0" fillId="0" borderId="97" xfId="0" applyNumberFormat="1" applyFont="1" applyBorder="1" applyAlignment="1">
      <alignment horizontal="left"/>
    </xf>
    <xf numFmtId="184" fontId="0" fillId="0" borderId="98" xfId="0" applyNumberFormat="1" applyFont="1" applyBorder="1" applyAlignment="1">
      <alignment horizontal="left"/>
    </xf>
    <xf numFmtId="184" fontId="0" fillId="0" borderId="75" xfId="0" applyNumberFormat="1" applyFont="1" applyBorder="1" applyAlignment="1">
      <alignment horizontal="left"/>
    </xf>
    <xf numFmtId="184" fontId="0" fillId="0" borderId="76" xfId="0" applyNumberFormat="1" applyFont="1" applyBorder="1" applyAlignment="1">
      <alignment horizontal="left"/>
    </xf>
    <xf numFmtId="184" fontId="0" fillId="0" borderId="102" xfId="0" applyNumberFormat="1" applyFont="1" applyBorder="1" applyAlignment="1">
      <alignment horizontal="left"/>
    </xf>
    <xf numFmtId="184" fontId="0" fillId="0" borderId="101" xfId="0" applyNumberFormat="1" applyFont="1" applyBorder="1" applyAlignment="1">
      <alignment horizontal="left"/>
    </xf>
    <xf numFmtId="184" fontId="0" fillId="0" borderId="81" xfId="0" applyNumberFormat="1" applyFont="1" applyBorder="1" applyAlignment="1">
      <alignment horizontal="left"/>
    </xf>
    <xf numFmtId="184" fontId="0" fillId="0" borderId="82" xfId="0" applyNumberFormat="1" applyFont="1" applyBorder="1" applyAlignment="1">
      <alignment horizontal="left"/>
    </xf>
    <xf numFmtId="184" fontId="0" fillId="0" borderId="108" xfId="0" applyNumberFormat="1" applyFont="1" applyBorder="1" applyAlignment="1">
      <alignment horizontal="center"/>
    </xf>
    <xf numFmtId="184" fontId="0" fillId="0" borderId="109" xfId="0" applyNumberFormat="1" applyFont="1" applyBorder="1" applyAlignment="1">
      <alignment horizontal="center"/>
    </xf>
    <xf numFmtId="184" fontId="0" fillId="0" borderId="94" xfId="0" applyNumberFormat="1" applyFont="1" applyBorder="1" applyAlignment="1">
      <alignment horizontal="center"/>
    </xf>
    <xf numFmtId="184" fontId="0" fillId="0" borderId="98" xfId="0" applyNumberFormat="1" applyFont="1" applyBorder="1" applyAlignment="1">
      <alignment horizontal="center"/>
    </xf>
    <xf numFmtId="184" fontId="0" fillId="0" borderId="75" xfId="0" applyNumberFormat="1" applyFont="1" applyBorder="1" applyAlignment="1">
      <alignment horizontal="center"/>
    </xf>
    <xf numFmtId="184" fontId="0" fillId="0" borderId="76" xfId="0" applyNumberFormat="1" applyFont="1" applyBorder="1" applyAlignment="1">
      <alignment horizontal="center"/>
    </xf>
    <xf numFmtId="184" fontId="0" fillId="0" borderId="101" xfId="0" applyNumberFormat="1" applyFont="1" applyBorder="1" applyAlignment="1">
      <alignment horizontal="center"/>
    </xf>
    <xf numFmtId="184" fontId="0" fillId="0" borderId="81" xfId="0" applyNumberFormat="1" applyFont="1" applyBorder="1" applyAlignment="1">
      <alignment horizontal="center"/>
    </xf>
    <xf numFmtId="184" fontId="0" fillId="0" borderId="82" xfId="0" applyNumberFormat="1" applyFont="1" applyBorder="1" applyAlignment="1">
      <alignment horizontal="center"/>
    </xf>
    <xf numFmtId="184" fontId="0" fillId="0" borderId="79" xfId="0" applyNumberFormat="1" applyFont="1" applyBorder="1" applyAlignment="1">
      <alignment horizontal="center"/>
    </xf>
    <xf numFmtId="184" fontId="0" fillId="0" borderId="27" xfId="0" applyNumberFormat="1" applyFont="1" applyBorder="1" applyAlignment="1">
      <alignment horizontal="center"/>
    </xf>
    <xf numFmtId="184" fontId="0" fillId="0" borderId="78" xfId="0" applyNumberFormat="1" applyFont="1" applyBorder="1" applyAlignment="1">
      <alignment horizontal="center"/>
    </xf>
    <xf numFmtId="184" fontId="0" fillId="0" borderId="106" xfId="0" applyNumberFormat="1" applyFont="1" applyBorder="1" applyAlignment="1">
      <alignment horizontal="left"/>
    </xf>
    <xf numFmtId="184" fontId="0" fillId="0" borderId="85" xfId="0" applyNumberFormat="1" applyFont="1" applyBorder="1" applyAlignment="1">
      <alignment horizontal="left"/>
    </xf>
    <xf numFmtId="184" fontId="0" fillId="0" borderId="86" xfId="0" applyNumberFormat="1" applyFont="1" applyBorder="1" applyAlignment="1">
      <alignment horizontal="left"/>
    </xf>
    <xf numFmtId="185" fontId="0" fillId="0" borderId="74" xfId="27" applyNumberFormat="1" applyFont="1" applyBorder="1" applyAlignment="1">
      <alignment horizontal="center"/>
    </xf>
    <xf numFmtId="185" fontId="0" fillId="0" borderId="76" xfId="2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97" xfId="0" applyFont="1" applyBorder="1" applyAlignment="1">
      <alignment horizontal="center"/>
    </xf>
    <xf numFmtId="14" fontId="0" fillId="0" borderId="102" xfId="0" applyNumberFormat="1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184" fontId="0" fillId="0" borderId="105" xfId="0" applyNumberFormat="1" applyFont="1" applyBorder="1" applyAlignment="1">
      <alignment horizontal="center"/>
    </xf>
    <xf numFmtId="184" fontId="0" fillId="0" borderId="107" xfId="0" applyNumberFormat="1" applyFont="1" applyBorder="1" applyAlignment="1">
      <alignment horizontal="center"/>
    </xf>
    <xf numFmtId="184" fontId="0" fillId="0" borderId="97" xfId="0" applyNumberFormat="1" applyFont="1" applyBorder="1" applyAlignment="1">
      <alignment horizontal="center"/>
    </xf>
    <xf numFmtId="184" fontId="0" fillId="0" borderId="102" xfId="0" applyNumberFormat="1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0" fillId="0" borderId="89" xfId="0" applyFont="1" applyBorder="1" applyAlignment="1">
      <alignment horizontal="left"/>
    </xf>
    <xf numFmtId="0" fontId="0" fillId="0" borderId="90" xfId="0" applyFont="1" applyBorder="1" applyAlignment="1">
      <alignment horizontal="left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20" fillId="0" borderId="0" xfId="0" applyFont="1" applyAlignment="1">
      <alignment/>
    </xf>
    <xf numFmtId="0" fontId="5" fillId="0" borderId="0" xfId="26" applyFont="1" applyBorder="1" applyAlignment="1">
      <alignment horizontal="left"/>
    </xf>
    <xf numFmtId="165" fontId="0" fillId="0" borderId="84" xfId="0" applyNumberFormat="1" applyFont="1" applyBorder="1" applyAlignment="1">
      <alignment horizontal="center"/>
    </xf>
    <xf numFmtId="165" fontId="0" fillId="0" borderId="85" xfId="0" applyNumberFormat="1" applyFont="1" applyBorder="1" applyAlignment="1">
      <alignment horizontal="center"/>
    </xf>
    <xf numFmtId="165" fontId="0" fillId="0" borderId="77" xfId="0" applyNumberFormat="1" applyFont="1" applyBorder="1" applyAlignment="1">
      <alignment horizontal="center"/>
    </xf>
    <xf numFmtId="165" fontId="0" fillId="0" borderId="80" xfId="0" applyNumberFormat="1" applyFont="1" applyBorder="1" applyAlignment="1">
      <alignment horizontal="center"/>
    </xf>
    <xf numFmtId="165" fontId="0" fillId="0" borderId="81" xfId="0" applyNumberFormat="1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110" xfId="0" applyFont="1" applyBorder="1" applyAlignment="1">
      <alignment horizontal="left"/>
    </xf>
    <xf numFmtId="0" fontId="12" fillId="0" borderId="111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17" xfId="0" applyFont="1" applyBorder="1" applyAlignment="1">
      <alignment/>
    </xf>
    <xf numFmtId="0" fontId="0" fillId="0" borderId="86" xfId="0" applyFont="1" applyBorder="1" applyAlignment="1">
      <alignment horizontal="center"/>
    </xf>
    <xf numFmtId="0" fontId="24" fillId="0" borderId="0" xfId="0" applyFont="1" applyAlignment="1">
      <alignment/>
    </xf>
    <xf numFmtId="0" fontId="1" fillId="0" borderId="0" xfId="0" applyFont="1" applyAlignment="1">
      <alignment horizontal="center" vertical="center" textRotation="90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17</xdr:row>
      <xdr:rowOff>114300</xdr:rowOff>
    </xdr:from>
    <xdr:to>
      <xdr:col>10</xdr:col>
      <xdr:colOff>457200</xdr:colOff>
      <xdr:row>25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057400" y="2924175"/>
          <a:ext cx="6067425" cy="1295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DUMPED (Stuck) 6/28/05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liamsbrewing.com/WILLIAM_S_BELGIAN_SAISON_P1508C184.cf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19.140625" style="99" bestFit="1" customWidth="1"/>
    <col min="2" max="4" width="14.140625" style="99" customWidth="1"/>
    <col min="5" max="5" width="15.00390625" style="99" bestFit="1" customWidth="1"/>
    <col min="6" max="6" width="14.140625" style="99" customWidth="1"/>
    <col min="7" max="7" width="15.00390625" style="99" bestFit="1" customWidth="1"/>
    <col min="8" max="16384" width="14.140625" style="99" customWidth="1"/>
  </cols>
  <sheetData>
    <row r="1" spans="1:10" s="200" customFormat="1" ht="13.5" thickBot="1">
      <c r="A1" s="193" t="s">
        <v>187</v>
      </c>
      <c r="B1" s="194" t="s">
        <v>438</v>
      </c>
      <c r="C1" s="195"/>
      <c r="D1" s="195"/>
      <c r="E1" s="297" t="s">
        <v>439</v>
      </c>
      <c r="F1" s="196"/>
      <c r="G1" s="193" t="s">
        <v>188</v>
      </c>
      <c r="H1" s="309">
        <v>38678</v>
      </c>
      <c r="I1" s="198"/>
      <c r="J1" s="199"/>
    </row>
    <row r="2" spans="7:10" ht="13.5" thickBot="1">
      <c r="G2" s="201"/>
      <c r="H2" s="201"/>
      <c r="I2" s="201"/>
      <c r="J2" s="201"/>
    </row>
    <row r="3" spans="1:10" ht="13.5" thickBot="1">
      <c r="A3" s="202" t="s">
        <v>189</v>
      </c>
      <c r="B3" s="203" t="s">
        <v>70</v>
      </c>
      <c r="C3" s="204" t="s">
        <v>88</v>
      </c>
      <c r="D3" s="204" t="s">
        <v>190</v>
      </c>
      <c r="E3" s="205" t="s">
        <v>191</v>
      </c>
      <c r="G3" s="197" t="s">
        <v>192</v>
      </c>
      <c r="H3" s="206" t="s">
        <v>70</v>
      </c>
      <c r="I3" s="207" t="s">
        <v>71</v>
      </c>
      <c r="J3" s="208" t="s">
        <v>193</v>
      </c>
    </row>
    <row r="4" spans="1:10" ht="13.5" thickBot="1">
      <c r="A4" s="209" t="s">
        <v>194</v>
      </c>
      <c r="B4" s="203" t="s">
        <v>226</v>
      </c>
      <c r="C4" s="204" t="s">
        <v>161</v>
      </c>
      <c r="D4" s="371">
        <v>38678</v>
      </c>
      <c r="E4" s="205"/>
      <c r="G4" s="213" t="s">
        <v>2</v>
      </c>
      <c r="H4" s="386"/>
      <c r="I4" s="387"/>
      <c r="J4" s="388"/>
    </row>
    <row r="5" spans="1:10" ht="12.75">
      <c r="A5" s="213" t="s">
        <v>73</v>
      </c>
      <c r="B5" s="298" t="s">
        <v>440</v>
      </c>
      <c r="C5" s="299" t="s">
        <v>229</v>
      </c>
      <c r="D5" s="365">
        <v>38678</v>
      </c>
      <c r="E5" s="300" t="s">
        <v>314</v>
      </c>
      <c r="G5" s="220" t="s">
        <v>4</v>
      </c>
      <c r="H5" s="389" t="s">
        <v>441</v>
      </c>
      <c r="I5" s="390" t="s">
        <v>442</v>
      </c>
      <c r="J5" s="391"/>
    </row>
    <row r="6" spans="1:10" ht="13.5" thickBot="1">
      <c r="A6" s="224" t="s">
        <v>74</v>
      </c>
      <c r="B6" s="301" t="s">
        <v>486</v>
      </c>
      <c r="C6" s="302" t="s">
        <v>161</v>
      </c>
      <c r="D6" s="372">
        <v>38683</v>
      </c>
      <c r="E6" s="303" t="s">
        <v>314</v>
      </c>
      <c r="G6" s="228" t="s">
        <v>195</v>
      </c>
      <c r="H6" s="229" t="s">
        <v>443</v>
      </c>
      <c r="I6" s="393"/>
      <c r="J6" s="394"/>
    </row>
    <row r="7" spans="1:10" ht="13.5" thickBot="1">
      <c r="A7" s="232" t="s">
        <v>196</v>
      </c>
      <c r="B7" s="304"/>
      <c r="C7" s="305"/>
      <c r="D7" s="368"/>
      <c r="E7" s="306"/>
      <c r="G7" s="213" t="s">
        <v>197</v>
      </c>
      <c r="H7" s="386" t="s">
        <v>467</v>
      </c>
      <c r="I7" s="387" t="s">
        <v>157</v>
      </c>
      <c r="J7" s="388" t="s">
        <v>445</v>
      </c>
    </row>
    <row r="8" spans="1:10" ht="12.75">
      <c r="A8" s="236" t="s">
        <v>12</v>
      </c>
      <c r="B8" s="298"/>
      <c r="C8" s="299"/>
      <c r="D8" s="365"/>
      <c r="E8" s="300"/>
      <c r="G8" s="220" t="s">
        <v>205</v>
      </c>
      <c r="H8" s="389" t="s">
        <v>468</v>
      </c>
      <c r="I8" s="390" t="s">
        <v>444</v>
      </c>
      <c r="J8" s="399" t="s">
        <v>450</v>
      </c>
    </row>
    <row r="9" spans="1:10" ht="13.5" thickBot="1">
      <c r="A9" s="232" t="s">
        <v>12</v>
      </c>
      <c r="B9" s="304"/>
      <c r="C9" s="305"/>
      <c r="D9" s="368"/>
      <c r="E9" s="306"/>
      <c r="G9" s="228" t="s">
        <v>198</v>
      </c>
      <c r="H9" s="392" t="s">
        <v>468</v>
      </c>
      <c r="I9" s="393" t="s">
        <v>444</v>
      </c>
      <c r="J9" s="394" t="s">
        <v>446</v>
      </c>
    </row>
    <row r="10" spans="2:10" ht="13.5" thickBot="1">
      <c r="B10" s="396"/>
      <c r="C10" s="396"/>
      <c r="D10" s="396"/>
      <c r="E10" s="396"/>
      <c r="G10" s="209" t="s">
        <v>8</v>
      </c>
      <c r="H10" s="237" t="s">
        <v>447</v>
      </c>
      <c r="I10" s="207"/>
      <c r="J10" s="395" t="s">
        <v>448</v>
      </c>
    </row>
    <row r="11" spans="1:10" ht="13.5" thickBot="1">
      <c r="A11" s="241" t="s">
        <v>199</v>
      </c>
      <c r="B11" s="203" t="s">
        <v>200</v>
      </c>
      <c r="C11" s="204" t="s">
        <v>201</v>
      </c>
      <c r="D11" s="204" t="s">
        <v>202</v>
      </c>
      <c r="E11" s="205" t="s">
        <v>190</v>
      </c>
      <c r="G11" s="213" t="s">
        <v>92</v>
      </c>
      <c r="H11" s="386" t="s">
        <v>105</v>
      </c>
      <c r="I11" s="387"/>
      <c r="J11" s="397"/>
    </row>
    <row r="12" spans="1:10" ht="13.5" thickBot="1">
      <c r="A12" s="243" t="s">
        <v>204</v>
      </c>
      <c r="B12" s="406">
        <v>1.05</v>
      </c>
      <c r="C12" s="407">
        <v>1.058</v>
      </c>
      <c r="D12" s="311">
        <v>68</v>
      </c>
      <c r="E12" s="348">
        <f>IF(D5&gt;0,D5,"")</f>
        <v>38678</v>
      </c>
      <c r="G12" s="228" t="s">
        <v>203</v>
      </c>
      <c r="H12" s="229" t="s">
        <v>455</v>
      </c>
      <c r="I12" s="393" t="s">
        <v>454</v>
      </c>
      <c r="J12" s="398" t="s">
        <v>456</v>
      </c>
    </row>
    <row r="13" spans="1:10" ht="13.5" thickBot="1">
      <c r="A13" s="247" t="s">
        <v>206</v>
      </c>
      <c r="B13" s="408"/>
      <c r="C13" s="330">
        <v>1.026</v>
      </c>
      <c r="D13" s="302">
        <v>62</v>
      </c>
      <c r="E13" s="370">
        <f>IF(D6&gt;0,D6,"")</f>
        <v>38683</v>
      </c>
      <c r="G13" s="209" t="s">
        <v>330</v>
      </c>
      <c r="H13" s="206"/>
      <c r="I13" s="207"/>
      <c r="J13" s="395"/>
    </row>
    <row r="14" spans="1:10" ht="13.5" thickBot="1">
      <c r="A14" s="249" t="s">
        <v>17</v>
      </c>
      <c r="B14" s="409">
        <v>1.012</v>
      </c>
      <c r="C14" s="410"/>
      <c r="D14" s="305"/>
      <c r="E14" s="369">
        <f>IF(D8&gt;0,D8,"")</f>
      </c>
      <c r="G14" s="213" t="s">
        <v>205</v>
      </c>
      <c r="H14" s="386" t="s">
        <v>449</v>
      </c>
      <c r="I14" s="387" t="s">
        <v>123</v>
      </c>
      <c r="J14" s="397" t="s">
        <v>450</v>
      </c>
    </row>
    <row r="15" spans="7:10" ht="13.5" thickBot="1">
      <c r="G15" s="220" t="s">
        <v>205</v>
      </c>
      <c r="H15" s="389" t="s">
        <v>451</v>
      </c>
      <c r="I15" s="390" t="s">
        <v>123</v>
      </c>
      <c r="J15" s="391" t="s">
        <v>450</v>
      </c>
    </row>
    <row r="16" spans="2:10" ht="13.5" thickBot="1">
      <c r="B16" s="250" t="s">
        <v>200</v>
      </c>
      <c r="C16" s="251" t="s">
        <v>207</v>
      </c>
      <c r="G16" s="228" t="s">
        <v>205</v>
      </c>
      <c r="H16" s="392" t="s">
        <v>452</v>
      </c>
      <c r="I16" s="393" t="s">
        <v>453</v>
      </c>
      <c r="J16" s="394" t="s">
        <v>450</v>
      </c>
    </row>
    <row r="17" spans="1:5" ht="13.5" thickBot="1">
      <c r="A17" s="252" t="s">
        <v>84</v>
      </c>
      <c r="B17" s="376">
        <f>IF(B12&gt;0,IF(B14&gt;0,(B12-B14)/0.75,""),"")</f>
        <v>0.050666666666666714</v>
      </c>
      <c r="C17" s="377">
        <f>IF(C12&gt;0,IF(C14&gt;0,(C12-C14)/0.75,""),"")</f>
      </c>
      <c r="E17" s="253" t="s">
        <v>208</v>
      </c>
    </row>
    <row r="18" spans="1:10" ht="12.75">
      <c r="A18" s="257" t="s">
        <v>210</v>
      </c>
      <c r="B18" s="301"/>
      <c r="C18" s="303"/>
      <c r="E18" s="258" t="s">
        <v>211</v>
      </c>
      <c r="G18" s="254" t="s">
        <v>209</v>
      </c>
      <c r="H18" s="400" t="s">
        <v>457</v>
      </c>
      <c r="I18" s="400"/>
      <c r="J18" s="401"/>
    </row>
    <row r="19" spans="1:10" ht="12.75">
      <c r="A19" s="260" t="s">
        <v>212</v>
      </c>
      <c r="B19" s="301"/>
      <c r="C19" s="303"/>
      <c r="E19" s="247" t="s">
        <v>206</v>
      </c>
      <c r="G19" s="328" t="s">
        <v>458</v>
      </c>
      <c r="J19" s="312"/>
    </row>
    <row r="20" spans="1:10" ht="12.75">
      <c r="A20" s="261" t="s">
        <v>213</v>
      </c>
      <c r="B20" s="301"/>
      <c r="C20" s="303"/>
      <c r="E20" s="262" t="s">
        <v>17</v>
      </c>
      <c r="F20" s="263"/>
      <c r="G20" s="328" t="s">
        <v>459</v>
      </c>
      <c r="J20" s="312"/>
    </row>
    <row r="21" spans="1:10" ht="12.75">
      <c r="A21" s="261" t="s">
        <v>214</v>
      </c>
      <c r="B21" s="301"/>
      <c r="C21" s="303"/>
      <c r="E21" s="266" t="s">
        <v>215</v>
      </c>
      <c r="F21" s="263"/>
      <c r="G21" s="328" t="s">
        <v>460</v>
      </c>
      <c r="J21" s="312"/>
    </row>
    <row r="22" spans="1:10" ht="13.5" thickBot="1">
      <c r="A22" s="267" t="s">
        <v>216</v>
      </c>
      <c r="B22" s="402"/>
      <c r="C22" s="403"/>
      <c r="E22" s="270" t="s">
        <v>217</v>
      </c>
      <c r="F22" s="263"/>
      <c r="G22" s="328" t="s">
        <v>461</v>
      </c>
      <c r="J22" s="312"/>
    </row>
    <row r="23" spans="1:10" ht="12.75">
      <c r="A23" s="261" t="s">
        <v>218</v>
      </c>
      <c r="B23" s="301"/>
      <c r="C23" s="303"/>
      <c r="G23" s="328" t="s">
        <v>462</v>
      </c>
      <c r="J23" s="312"/>
    </row>
    <row r="24" spans="1:10" ht="12.75">
      <c r="A24" s="261" t="s">
        <v>219</v>
      </c>
      <c r="B24" s="301"/>
      <c r="C24" s="303"/>
      <c r="G24" s="328" t="s">
        <v>463</v>
      </c>
      <c r="J24" s="312"/>
    </row>
    <row r="25" spans="1:10" ht="12.75">
      <c r="A25" s="267" t="s">
        <v>220</v>
      </c>
      <c r="B25" s="402"/>
      <c r="C25" s="403"/>
      <c r="G25" s="328" t="s">
        <v>464</v>
      </c>
      <c r="J25" s="312"/>
    </row>
    <row r="26" spans="1:10" ht="12.75">
      <c r="A26" s="267" t="s">
        <v>221</v>
      </c>
      <c r="B26" s="402"/>
      <c r="C26" s="403"/>
      <c r="G26" s="328" t="s">
        <v>465</v>
      </c>
      <c r="J26" s="312"/>
    </row>
    <row r="27" spans="1:10" ht="12.75">
      <c r="A27" s="267" t="s">
        <v>221</v>
      </c>
      <c r="B27" s="402"/>
      <c r="C27" s="403"/>
      <c r="G27" s="328" t="s">
        <v>466</v>
      </c>
      <c r="J27" s="312"/>
    </row>
    <row r="28" spans="1:10" ht="12.75">
      <c r="A28" s="261" t="s">
        <v>221</v>
      </c>
      <c r="B28" s="301"/>
      <c r="C28" s="303"/>
      <c r="G28" s="328"/>
      <c r="J28" s="312"/>
    </row>
    <row r="29" spans="1:10" ht="13.5" thickBot="1">
      <c r="A29" s="271" t="s">
        <v>222</v>
      </c>
      <c r="B29" s="304"/>
      <c r="C29" s="306"/>
      <c r="G29" s="328"/>
      <c r="J29" s="312"/>
    </row>
    <row r="30" spans="7:10" ht="13.5" thickBot="1">
      <c r="G30" s="329"/>
      <c r="H30" s="314"/>
      <c r="I30" s="314"/>
      <c r="J30" s="315"/>
    </row>
    <row r="31" ht="13.5" thickBot="1"/>
    <row r="32" spans="1:10" ht="12.75">
      <c r="A32" s="275" t="s">
        <v>30</v>
      </c>
      <c r="B32" s="276" t="s">
        <v>223</v>
      </c>
      <c r="C32" s="277">
        <v>1</v>
      </c>
      <c r="D32" s="278">
        <v>2</v>
      </c>
      <c r="E32" s="278">
        <v>3</v>
      </c>
      <c r="F32" s="278">
        <v>4</v>
      </c>
      <c r="G32" s="278">
        <v>5</v>
      </c>
      <c r="H32" s="278">
        <v>6</v>
      </c>
      <c r="I32" s="278">
        <v>7</v>
      </c>
      <c r="J32" s="279">
        <v>8</v>
      </c>
    </row>
    <row r="33" spans="1:10" ht="13.5" thickBot="1">
      <c r="A33" s="280" t="s">
        <v>77</v>
      </c>
      <c r="B33" s="281"/>
      <c r="C33" s="282"/>
      <c r="D33" s="234"/>
      <c r="E33" s="234"/>
      <c r="F33" s="234"/>
      <c r="G33" s="234"/>
      <c r="H33" s="234"/>
      <c r="I33" s="234"/>
      <c r="J33" s="235"/>
    </row>
    <row r="34" spans="1:10" ht="12.75">
      <c r="A34" s="283" t="s">
        <v>224</v>
      </c>
      <c r="B34" s="284"/>
      <c r="C34" s="285"/>
      <c r="D34" s="218"/>
      <c r="E34" s="218"/>
      <c r="F34" s="218"/>
      <c r="G34" s="218"/>
      <c r="H34" s="218"/>
      <c r="I34" s="218"/>
      <c r="J34" s="219"/>
    </row>
    <row r="35" spans="1:10" ht="13.5" thickBot="1">
      <c r="A35" s="280" t="s">
        <v>78</v>
      </c>
      <c r="B35" s="286"/>
      <c r="C35" s="287"/>
      <c r="D35" s="288"/>
      <c r="E35" s="288"/>
      <c r="F35" s="288"/>
      <c r="G35" s="288"/>
      <c r="H35" s="288"/>
      <c r="I35" s="288"/>
      <c r="J35" s="289"/>
    </row>
    <row r="36" spans="1:10" ht="12.75">
      <c r="A36" s="283" t="s">
        <v>79</v>
      </c>
      <c r="B36" s="284"/>
      <c r="C36" s="285"/>
      <c r="D36" s="218"/>
      <c r="E36" s="218"/>
      <c r="F36" s="218"/>
      <c r="G36" s="218"/>
      <c r="H36" s="218"/>
      <c r="I36" s="218"/>
      <c r="J36" s="219"/>
    </row>
    <row r="37" spans="1:10" ht="13.5" thickBot="1">
      <c r="A37" s="280" t="s">
        <v>80</v>
      </c>
      <c r="B37" s="290"/>
      <c r="C37" s="282"/>
      <c r="D37" s="234"/>
      <c r="E37" s="234"/>
      <c r="F37" s="234"/>
      <c r="G37" s="234"/>
      <c r="H37" s="234"/>
      <c r="I37" s="234"/>
      <c r="J37" s="235"/>
    </row>
    <row r="38" spans="1:10" ht="12.75">
      <c r="A38" s="291" t="s">
        <v>11</v>
      </c>
      <c r="B38" s="345">
        <f>IF(D8&gt;0,D8,"")</f>
      </c>
      <c r="C38" s="373"/>
      <c r="D38" s="374"/>
      <c r="E38" s="374"/>
      <c r="F38" s="374"/>
      <c r="G38" s="374"/>
      <c r="H38" s="374"/>
      <c r="I38" s="374"/>
      <c r="J38" s="375"/>
    </row>
    <row r="39" spans="1:10" ht="13.5" thickBot="1">
      <c r="A39" s="280" t="s">
        <v>331</v>
      </c>
      <c r="B39" s="349"/>
      <c r="C39" s="350"/>
      <c r="D39" s="351"/>
      <c r="E39" s="351"/>
      <c r="F39" s="351"/>
      <c r="G39" s="351"/>
      <c r="H39" s="351"/>
      <c r="I39" s="351"/>
      <c r="J39" s="352"/>
    </row>
    <row r="40" spans="1:10" ht="12.75">
      <c r="A40" s="293" t="s">
        <v>48</v>
      </c>
      <c r="B40" s="353"/>
      <c r="C40" s="354"/>
      <c r="D40" s="355"/>
      <c r="E40" s="355"/>
      <c r="F40" s="355"/>
      <c r="G40" s="355"/>
      <c r="H40" s="355"/>
      <c r="I40" s="355"/>
      <c r="J40" s="356"/>
    </row>
    <row r="41" spans="1:10" ht="13.5" thickBot="1">
      <c r="A41" s="294" t="s">
        <v>50</v>
      </c>
      <c r="B41" s="357"/>
      <c r="C41" s="358"/>
      <c r="D41" s="359"/>
      <c r="E41" s="359"/>
      <c r="F41" s="359"/>
      <c r="G41" s="359"/>
      <c r="H41" s="359"/>
      <c r="I41" s="359"/>
      <c r="J41" s="360"/>
    </row>
    <row r="42" spans="1:10" ht="12.75">
      <c r="A42" s="295"/>
      <c r="B42" s="284"/>
      <c r="C42" s="285"/>
      <c r="D42" s="218"/>
      <c r="E42" s="218"/>
      <c r="F42" s="218"/>
      <c r="G42" s="218"/>
      <c r="H42" s="218"/>
      <c r="I42" s="218"/>
      <c r="J42" s="219"/>
    </row>
    <row r="43" spans="1:10" ht="13.5" thickBot="1">
      <c r="A43" s="296"/>
      <c r="B43" s="290"/>
      <c r="C43" s="282"/>
      <c r="D43" s="234"/>
      <c r="E43" s="234"/>
      <c r="F43" s="234"/>
      <c r="G43" s="234"/>
      <c r="H43" s="234"/>
      <c r="I43" s="234"/>
      <c r="J43" s="235"/>
    </row>
  </sheetData>
  <printOptions/>
  <pageMargins left="0.75" right="0.75" top="1" bottom="1" header="0.5" footer="0.5"/>
  <pageSetup fitToHeight="1" fitToWidth="1" horizontalDpi="1200" verticalDpi="1200" orientation="landscape" scale="83" r:id="rId1"/>
  <headerFooter alignWithMargins="0">
    <oddHeader>&amp;C&amp;"Arial,Bold"&amp;14&amp;A</oddHeader>
    <oddFooter>&amp;L&amp;F:&amp;A&amp;RPrinted: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2">
      <selection activeCell="J40" sqref="J40"/>
    </sheetView>
  </sheetViews>
  <sheetFormatPr defaultColWidth="9.140625" defaultRowHeight="12.75"/>
  <cols>
    <col min="1" max="1" width="19.140625" style="99" bestFit="1" customWidth="1"/>
    <col min="2" max="4" width="14.140625" style="99" customWidth="1"/>
    <col min="5" max="5" width="15.00390625" style="99" bestFit="1" customWidth="1"/>
    <col min="6" max="6" width="14.140625" style="99" customWidth="1"/>
    <col min="7" max="7" width="15.00390625" style="99" bestFit="1" customWidth="1"/>
    <col min="8" max="11" width="14.140625" style="99" customWidth="1"/>
    <col min="12" max="12" width="20.00390625" style="99" bestFit="1" customWidth="1"/>
    <col min="13" max="16384" width="14.140625" style="99" customWidth="1"/>
  </cols>
  <sheetData>
    <row r="1" spans="1:10" s="200" customFormat="1" ht="13.5" thickBot="1">
      <c r="A1" s="193" t="s">
        <v>187</v>
      </c>
      <c r="B1" s="194" t="s">
        <v>289</v>
      </c>
      <c r="C1" s="195"/>
      <c r="D1" s="195"/>
      <c r="E1" s="195"/>
      <c r="F1" s="196"/>
      <c r="G1" s="193" t="s">
        <v>188</v>
      </c>
      <c r="H1" s="197"/>
      <c r="I1" s="198"/>
      <c r="J1" s="199"/>
    </row>
    <row r="2" spans="7:10" ht="13.5" thickBot="1">
      <c r="G2" s="201"/>
      <c r="H2" s="201"/>
      <c r="I2" s="201"/>
      <c r="J2" s="201"/>
    </row>
    <row r="3" spans="1:10" ht="13.5" thickBot="1">
      <c r="A3" s="202" t="s">
        <v>189</v>
      </c>
      <c r="B3" s="203" t="s">
        <v>70</v>
      </c>
      <c r="C3" s="204" t="s">
        <v>88</v>
      </c>
      <c r="D3" s="204" t="s">
        <v>190</v>
      </c>
      <c r="E3" s="205" t="s">
        <v>191</v>
      </c>
      <c r="G3" s="197" t="s">
        <v>192</v>
      </c>
      <c r="H3" s="206" t="s">
        <v>70</v>
      </c>
      <c r="I3" s="207" t="s">
        <v>71</v>
      </c>
      <c r="J3" s="208" t="s">
        <v>193</v>
      </c>
    </row>
    <row r="4" spans="1:10" ht="13.5" thickBot="1">
      <c r="A4" s="209" t="s">
        <v>194</v>
      </c>
      <c r="B4" s="210"/>
      <c r="C4" s="211"/>
      <c r="D4" s="211"/>
      <c r="E4" s="212"/>
      <c r="G4" s="213" t="s">
        <v>2</v>
      </c>
      <c r="H4" s="214"/>
      <c r="I4" s="215"/>
      <c r="J4" s="216"/>
    </row>
    <row r="5" spans="1:10" ht="12.75">
      <c r="A5" s="213" t="s">
        <v>73</v>
      </c>
      <c r="B5" s="217"/>
      <c r="C5" s="218"/>
      <c r="D5" s="218"/>
      <c r="E5" s="219"/>
      <c r="G5" s="220" t="s">
        <v>4</v>
      </c>
      <c r="H5" s="221"/>
      <c r="I5" s="222"/>
      <c r="J5" s="223"/>
    </row>
    <row r="6" spans="1:10" ht="13.5" thickBot="1">
      <c r="A6" s="224" t="s">
        <v>74</v>
      </c>
      <c r="B6" s="225"/>
      <c r="C6" s="226"/>
      <c r="D6" s="226"/>
      <c r="E6" s="227"/>
      <c r="G6" s="228" t="s">
        <v>195</v>
      </c>
      <c r="H6" s="229"/>
      <c r="I6" s="230"/>
      <c r="J6" s="231"/>
    </row>
    <row r="7" spans="1:10" ht="13.5" thickBot="1">
      <c r="A7" s="232" t="s">
        <v>196</v>
      </c>
      <c r="B7" s="233"/>
      <c r="C7" s="234"/>
      <c r="D7" s="234"/>
      <c r="E7" s="235"/>
      <c r="G7" s="213" t="s">
        <v>197</v>
      </c>
      <c r="H7" s="214"/>
      <c r="I7" s="215"/>
      <c r="J7" s="216"/>
    </row>
    <row r="8" spans="1:10" ht="13.5" thickBot="1">
      <c r="A8" s="236" t="s">
        <v>12</v>
      </c>
      <c r="B8" s="217"/>
      <c r="C8" s="218"/>
      <c r="D8" s="218"/>
      <c r="E8" s="219"/>
      <c r="G8" s="228" t="s">
        <v>198</v>
      </c>
      <c r="H8" s="229"/>
      <c r="I8" s="230"/>
      <c r="J8" s="231"/>
    </row>
    <row r="9" spans="1:10" ht="13.5" thickBot="1">
      <c r="A9" s="232" t="s">
        <v>12</v>
      </c>
      <c r="B9" s="233"/>
      <c r="C9" s="234"/>
      <c r="D9" s="234"/>
      <c r="E9" s="235"/>
      <c r="G9" s="209" t="s">
        <v>8</v>
      </c>
      <c r="H9" s="237" t="s">
        <v>265</v>
      </c>
      <c r="I9" s="238" t="s">
        <v>288</v>
      </c>
      <c r="J9" s="239"/>
    </row>
    <row r="10" spans="7:10" ht="13.5" thickBot="1">
      <c r="G10" s="213" t="s">
        <v>92</v>
      </c>
      <c r="H10" s="214"/>
      <c r="I10" s="215"/>
      <c r="J10" s="240"/>
    </row>
    <row r="11" spans="1:10" ht="13.5" thickBot="1">
      <c r="A11" s="241" t="s">
        <v>199</v>
      </c>
      <c r="B11" s="203" t="s">
        <v>200</v>
      </c>
      <c r="C11" s="204" t="s">
        <v>201</v>
      </c>
      <c r="D11" s="204" t="s">
        <v>202</v>
      </c>
      <c r="E11" s="205" t="s">
        <v>190</v>
      </c>
      <c r="G11" s="228" t="s">
        <v>203</v>
      </c>
      <c r="H11" s="229"/>
      <c r="I11" s="230"/>
      <c r="J11" s="242"/>
    </row>
    <row r="12" spans="1:10" ht="12.75">
      <c r="A12" s="243" t="s">
        <v>204</v>
      </c>
      <c r="B12" s="244"/>
      <c r="C12" s="245"/>
      <c r="D12" s="245"/>
      <c r="E12" s="246"/>
      <c r="G12" s="213" t="s">
        <v>205</v>
      </c>
      <c r="H12" s="214"/>
      <c r="I12" s="215"/>
      <c r="J12" s="240"/>
    </row>
    <row r="13" spans="1:10" ht="12.75">
      <c r="A13" s="247" t="s">
        <v>206</v>
      </c>
      <c r="B13" s="225"/>
      <c r="C13" s="226"/>
      <c r="D13" s="226"/>
      <c r="E13" s="227"/>
      <c r="G13" s="220" t="s">
        <v>205</v>
      </c>
      <c r="H13" s="221"/>
      <c r="I13" s="222"/>
      <c r="J13" s="248"/>
    </row>
    <row r="14" spans="1:10" ht="13.5" thickBot="1">
      <c r="A14" s="249" t="s">
        <v>17</v>
      </c>
      <c r="B14" s="233"/>
      <c r="C14" s="234"/>
      <c r="D14" s="234"/>
      <c r="E14" s="235"/>
      <c r="G14" s="220" t="s">
        <v>205</v>
      </c>
      <c r="H14" s="221"/>
      <c r="I14" s="222"/>
      <c r="J14" s="223"/>
    </row>
    <row r="15" spans="7:10" ht="13.5" thickBot="1">
      <c r="G15" s="228" t="s">
        <v>205</v>
      </c>
      <c r="H15" s="229"/>
      <c r="I15" s="230"/>
      <c r="J15" s="231"/>
    </row>
    <row r="16" spans="2:10" ht="13.5" thickBot="1">
      <c r="B16" s="250" t="s">
        <v>200</v>
      </c>
      <c r="C16" s="251" t="s">
        <v>207</v>
      </c>
      <c r="G16" s="201"/>
      <c r="H16" s="201"/>
      <c r="I16" s="201"/>
      <c r="J16" s="201"/>
    </row>
    <row r="17" spans="1:10" ht="12.75">
      <c r="A17" s="252" t="s">
        <v>84</v>
      </c>
      <c r="B17" s="217"/>
      <c r="C17" s="219"/>
      <c r="E17" s="253" t="s">
        <v>208</v>
      </c>
      <c r="G17" s="254" t="s">
        <v>209</v>
      </c>
      <c r="H17" s="255"/>
      <c r="I17" s="255"/>
      <c r="J17" s="256"/>
    </row>
    <row r="18" spans="1:10" ht="12.75">
      <c r="A18" s="257" t="s">
        <v>210</v>
      </c>
      <c r="B18" s="225"/>
      <c r="C18" s="227"/>
      <c r="E18" s="258" t="s">
        <v>211</v>
      </c>
      <c r="G18" s="196"/>
      <c r="H18" s="200"/>
      <c r="I18" s="200"/>
      <c r="J18" s="259"/>
    </row>
    <row r="19" spans="1:10" ht="12.75">
      <c r="A19" s="260" t="s">
        <v>212</v>
      </c>
      <c r="B19" s="225"/>
      <c r="C19" s="227"/>
      <c r="E19" s="247" t="s">
        <v>206</v>
      </c>
      <c r="G19" s="196"/>
      <c r="H19" s="200"/>
      <c r="I19" s="200"/>
      <c r="J19" s="259"/>
    </row>
    <row r="20" spans="1:10" ht="12.75">
      <c r="A20" s="261" t="s">
        <v>213</v>
      </c>
      <c r="B20" s="225"/>
      <c r="C20" s="227"/>
      <c r="E20" s="262" t="s">
        <v>17</v>
      </c>
      <c r="F20" s="263"/>
      <c r="G20" s="264"/>
      <c r="H20" s="265"/>
      <c r="I20" s="200"/>
      <c r="J20" s="259"/>
    </row>
    <row r="21" spans="1:12" ht="12.75">
      <c r="A21" s="261" t="s">
        <v>214</v>
      </c>
      <c r="B21" s="225"/>
      <c r="C21" s="227"/>
      <c r="E21" s="266" t="s">
        <v>215</v>
      </c>
      <c r="F21" s="263"/>
      <c r="G21" s="264"/>
      <c r="H21" s="265"/>
      <c r="I21" s="200"/>
      <c r="J21" s="259"/>
      <c r="L21" s="344"/>
    </row>
    <row r="22" spans="1:10" ht="13.5" thickBot="1">
      <c r="A22" s="267" t="s">
        <v>216</v>
      </c>
      <c r="B22" s="268"/>
      <c r="C22" s="269"/>
      <c r="E22" s="270" t="s">
        <v>217</v>
      </c>
      <c r="F22" s="263"/>
      <c r="G22" s="264"/>
      <c r="H22" s="265"/>
      <c r="I22" s="200"/>
      <c r="J22" s="259"/>
    </row>
    <row r="23" spans="1:10" ht="12.75">
      <c r="A23" s="261" t="s">
        <v>218</v>
      </c>
      <c r="B23" s="225"/>
      <c r="C23" s="227"/>
      <c r="G23" s="196"/>
      <c r="H23" s="200"/>
      <c r="I23" s="200"/>
      <c r="J23" s="259"/>
    </row>
    <row r="24" spans="1:10" ht="12.75">
      <c r="A24" s="261" t="s">
        <v>219</v>
      </c>
      <c r="B24" s="225"/>
      <c r="C24" s="227"/>
      <c r="G24" s="196"/>
      <c r="H24" s="200"/>
      <c r="I24" s="200"/>
      <c r="J24" s="259"/>
    </row>
    <row r="25" spans="1:10" ht="12.75">
      <c r="A25" s="267" t="s">
        <v>220</v>
      </c>
      <c r="B25" s="268"/>
      <c r="C25" s="269"/>
      <c r="G25" s="196"/>
      <c r="H25" s="200"/>
      <c r="I25" s="200"/>
      <c r="J25" s="259"/>
    </row>
    <row r="26" spans="1:10" ht="12.75">
      <c r="A26" s="267" t="s">
        <v>221</v>
      </c>
      <c r="B26" s="268"/>
      <c r="C26" s="269"/>
      <c r="G26" s="196"/>
      <c r="H26" s="200"/>
      <c r="I26" s="200"/>
      <c r="J26" s="259"/>
    </row>
    <row r="27" spans="1:10" ht="12.75">
      <c r="A27" s="267" t="s">
        <v>221</v>
      </c>
      <c r="B27" s="268"/>
      <c r="C27" s="269"/>
      <c r="G27" s="196"/>
      <c r="H27" s="200"/>
      <c r="I27" s="200"/>
      <c r="J27" s="259"/>
    </row>
    <row r="28" spans="1:12" ht="12.75">
      <c r="A28" s="261" t="s">
        <v>221</v>
      </c>
      <c r="B28" s="225"/>
      <c r="C28" s="227"/>
      <c r="G28" s="196"/>
      <c r="H28" s="200"/>
      <c r="I28" s="200"/>
      <c r="J28" s="259"/>
      <c r="L28" s="343"/>
    </row>
    <row r="29" spans="1:10" ht="13.5" thickBot="1">
      <c r="A29" s="271" t="s">
        <v>222</v>
      </c>
      <c r="B29" s="233"/>
      <c r="C29" s="235"/>
      <c r="G29" s="272"/>
      <c r="H29" s="273"/>
      <c r="I29" s="273"/>
      <c r="J29" s="274"/>
    </row>
    <row r="31" ht="13.5" thickBot="1"/>
    <row r="32" spans="1:10" ht="12.75">
      <c r="A32" s="275" t="s">
        <v>30</v>
      </c>
      <c r="B32" s="276" t="s">
        <v>223</v>
      </c>
      <c r="C32" s="277">
        <v>1</v>
      </c>
      <c r="D32" s="278">
        <v>2</v>
      </c>
      <c r="E32" s="278">
        <v>3</v>
      </c>
      <c r="F32" s="278">
        <v>4</v>
      </c>
      <c r="G32" s="278">
        <v>5</v>
      </c>
      <c r="H32" s="278">
        <v>6</v>
      </c>
      <c r="I32" s="278">
        <v>7</v>
      </c>
      <c r="J32" s="279">
        <v>8</v>
      </c>
    </row>
    <row r="33" spans="1:10" ht="13.5" thickBot="1">
      <c r="A33" s="280" t="s">
        <v>77</v>
      </c>
      <c r="B33" s="281"/>
      <c r="C33" s="342" t="s">
        <v>281</v>
      </c>
      <c r="D33" s="305" t="s">
        <v>282</v>
      </c>
      <c r="E33" s="305" t="s">
        <v>283</v>
      </c>
      <c r="F33" s="305" t="s">
        <v>284</v>
      </c>
      <c r="G33" s="305" t="s">
        <v>278</v>
      </c>
      <c r="H33" s="305" t="s">
        <v>285</v>
      </c>
      <c r="I33" s="305" t="s">
        <v>286</v>
      </c>
      <c r="J33" s="306" t="s">
        <v>287</v>
      </c>
    </row>
    <row r="34" spans="1:10" ht="12.75">
      <c r="A34" s="283" t="s">
        <v>224</v>
      </c>
      <c r="B34" s="284" t="s">
        <v>269</v>
      </c>
      <c r="C34" s="338"/>
      <c r="D34" s="299"/>
      <c r="E34" s="299"/>
      <c r="F34" s="299"/>
      <c r="G34" s="299"/>
      <c r="H34" s="299"/>
      <c r="I34" s="299"/>
      <c r="J34" s="300"/>
    </row>
    <row r="35" spans="1:10" ht="13.5" thickBot="1">
      <c r="A35" s="280" t="s">
        <v>78</v>
      </c>
      <c r="B35" s="286" t="s">
        <v>119</v>
      </c>
      <c r="C35" s="339"/>
      <c r="D35" s="340"/>
      <c r="E35" s="340"/>
      <c r="F35" s="340"/>
      <c r="G35" s="340"/>
      <c r="H35" s="340"/>
      <c r="I35" s="340"/>
      <c r="J35" s="341"/>
    </row>
    <row r="36" spans="1:10" ht="12.75">
      <c r="A36" s="283" t="s">
        <v>79</v>
      </c>
      <c r="B36" s="284" t="s">
        <v>270</v>
      </c>
      <c r="C36" s="338"/>
      <c r="D36" s="299"/>
      <c r="E36" s="299"/>
      <c r="F36" s="299"/>
      <c r="G36" s="299"/>
      <c r="H36" s="299"/>
      <c r="I36" s="299"/>
      <c r="J36" s="300"/>
    </row>
    <row r="37" spans="1:10" ht="13.5" thickBot="1">
      <c r="A37" s="280" t="s">
        <v>80</v>
      </c>
      <c r="B37" s="290" t="s">
        <v>271</v>
      </c>
      <c r="C37" s="342"/>
      <c r="D37" s="305"/>
      <c r="E37" s="305"/>
      <c r="F37" s="305"/>
      <c r="G37" s="305"/>
      <c r="H37" s="305"/>
      <c r="I37" s="305"/>
      <c r="J37" s="306"/>
    </row>
    <row r="38" spans="1:10" ht="12.75">
      <c r="A38" s="291" t="s">
        <v>11</v>
      </c>
      <c r="B38" s="345">
        <v>38548</v>
      </c>
      <c r="C38" s="346"/>
      <c r="D38" s="347"/>
      <c r="E38" s="347"/>
      <c r="F38" s="347"/>
      <c r="G38" s="347"/>
      <c r="H38" s="347"/>
      <c r="I38" s="347"/>
      <c r="J38" s="348"/>
    </row>
    <row r="39" spans="1:10" ht="13.5" thickBot="1">
      <c r="A39" s="292"/>
      <c r="B39" s="349"/>
      <c r="C39" s="350"/>
      <c r="D39" s="351"/>
      <c r="E39" s="351"/>
      <c r="F39" s="351"/>
      <c r="G39" s="351"/>
      <c r="H39" s="351"/>
      <c r="I39" s="351"/>
      <c r="J39" s="352" t="s">
        <v>291</v>
      </c>
    </row>
    <row r="40" spans="1:10" ht="12.75">
      <c r="A40" s="293" t="s">
        <v>48</v>
      </c>
      <c r="B40" s="353"/>
      <c r="C40" s="354"/>
      <c r="D40" s="355"/>
      <c r="E40" s="355"/>
      <c r="F40" s="355">
        <v>38550</v>
      </c>
      <c r="G40" s="355"/>
      <c r="H40" s="355"/>
      <c r="I40" s="355"/>
      <c r="J40" s="356"/>
    </row>
    <row r="41" spans="1:10" ht="13.5" thickBot="1">
      <c r="A41" s="294" t="s">
        <v>50</v>
      </c>
      <c r="B41" s="357"/>
      <c r="C41" s="358"/>
      <c r="D41" s="359"/>
      <c r="E41" s="359"/>
      <c r="F41" s="359"/>
      <c r="G41" s="359"/>
      <c r="H41" s="359"/>
      <c r="I41" s="359"/>
      <c r="J41" s="360"/>
    </row>
    <row r="42" spans="1:10" ht="12.75">
      <c r="A42" s="295"/>
      <c r="B42" s="284"/>
      <c r="C42" s="285"/>
      <c r="D42" s="218"/>
      <c r="E42" s="218"/>
      <c r="F42" s="218"/>
      <c r="G42" s="218"/>
      <c r="H42" s="218"/>
      <c r="I42" s="218"/>
      <c r="J42" s="219"/>
    </row>
    <row r="43" spans="1:10" ht="13.5" thickBot="1">
      <c r="A43" s="296"/>
      <c r="B43" s="290"/>
      <c r="C43" s="282"/>
      <c r="D43" s="234"/>
      <c r="E43" s="234"/>
      <c r="F43" s="234"/>
      <c r="G43" s="234"/>
      <c r="H43" s="234"/>
      <c r="I43" s="234"/>
      <c r="J43" s="235"/>
    </row>
  </sheetData>
  <printOptions/>
  <pageMargins left="0.75" right="0.75" top="1" bottom="1" header="0.5" footer="0.5"/>
  <pageSetup fitToHeight="1" fitToWidth="1" horizontalDpi="1200" verticalDpi="1200" orientation="landscape" scale="83" r:id="rId1"/>
  <headerFooter alignWithMargins="0">
    <oddHeader>&amp;C&amp;"Arial,Bold"&amp;14&amp;A</oddHeader>
    <oddFooter>&amp;L&amp;F:&amp;A&amp;RPrinted: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workbookViewId="0" topLeftCell="A1">
      <selection activeCell="G13" sqref="G13"/>
    </sheetView>
  </sheetViews>
  <sheetFormatPr defaultColWidth="9.140625" defaultRowHeight="12.75"/>
  <cols>
    <col min="1" max="1" width="16.7109375" style="76" bestFit="1" customWidth="1"/>
    <col min="2" max="4" width="10.7109375" style="3" customWidth="1"/>
    <col min="5" max="5" width="12.57421875" style="3" bestFit="1" customWidth="1"/>
    <col min="6" max="13" width="10.7109375" style="3" customWidth="1"/>
    <col min="14" max="16384" width="9.140625" style="3" customWidth="1"/>
  </cols>
  <sheetData>
    <row r="1" spans="1:13" ht="13.5" thickBot="1">
      <c r="A1" s="73" t="s">
        <v>86</v>
      </c>
      <c r="B1" s="117" t="s">
        <v>167</v>
      </c>
      <c r="C1" s="101"/>
      <c r="J1" s="155" t="s">
        <v>124</v>
      </c>
      <c r="K1" s="74" t="s">
        <v>126</v>
      </c>
      <c r="L1" s="169" t="s">
        <v>127</v>
      </c>
      <c r="M1" s="8" t="s">
        <v>32</v>
      </c>
    </row>
    <row r="2" spans="1:13" ht="13.5" thickBot="1">
      <c r="A2" s="102" t="s">
        <v>10</v>
      </c>
      <c r="B2" s="119">
        <v>38499</v>
      </c>
      <c r="C2" s="103"/>
      <c r="E2" s="73" t="s">
        <v>87</v>
      </c>
      <c r="F2" s="104"/>
      <c r="G2" s="74" t="s">
        <v>70</v>
      </c>
      <c r="H2" s="75" t="s">
        <v>88</v>
      </c>
      <c r="J2" s="150" t="s">
        <v>33</v>
      </c>
      <c r="K2" s="151"/>
      <c r="L2" s="152"/>
      <c r="M2" s="158"/>
    </row>
    <row r="3" spans="1:13" ht="12.75">
      <c r="A3" s="105" t="s">
        <v>84</v>
      </c>
      <c r="B3" s="106"/>
      <c r="C3" s="107"/>
      <c r="E3" s="108"/>
      <c r="F3" s="109" t="s">
        <v>73</v>
      </c>
      <c r="G3" s="124" t="s">
        <v>172</v>
      </c>
      <c r="H3" s="125" t="s">
        <v>102</v>
      </c>
      <c r="J3" s="153" t="s">
        <v>125</v>
      </c>
      <c r="K3" s="147"/>
      <c r="L3" s="144"/>
      <c r="M3" s="161"/>
    </row>
    <row r="4" spans="1:13" ht="12.75">
      <c r="A4" s="105" t="s">
        <v>85</v>
      </c>
      <c r="B4" s="106"/>
      <c r="C4" s="107"/>
      <c r="E4" s="110"/>
      <c r="F4" s="111" t="s">
        <v>74</v>
      </c>
      <c r="G4" s="192"/>
      <c r="H4" s="54"/>
      <c r="J4" s="153" t="s">
        <v>125</v>
      </c>
      <c r="K4" s="147"/>
      <c r="L4" s="144"/>
      <c r="M4" s="161"/>
    </row>
    <row r="5" spans="1:13" ht="12.75">
      <c r="A5" s="105" t="s">
        <v>83</v>
      </c>
      <c r="B5" s="106"/>
      <c r="C5" s="107"/>
      <c r="E5" s="110"/>
      <c r="F5" s="111" t="s">
        <v>89</v>
      </c>
      <c r="G5" s="192"/>
      <c r="H5" s="54"/>
      <c r="J5" s="153" t="s">
        <v>125</v>
      </c>
      <c r="K5" s="147"/>
      <c r="L5" s="144"/>
      <c r="M5" s="161"/>
    </row>
    <row r="6" spans="1:13" ht="13.5" thickBot="1">
      <c r="A6" s="112" t="s">
        <v>82</v>
      </c>
      <c r="B6" s="113"/>
      <c r="C6" s="95"/>
      <c r="E6" s="114"/>
      <c r="F6" s="115" t="s">
        <v>76</v>
      </c>
      <c r="G6" s="85"/>
      <c r="H6" s="57"/>
      <c r="J6" s="153" t="s">
        <v>125</v>
      </c>
      <c r="K6" s="147"/>
      <c r="L6" s="144"/>
      <c r="M6" s="161"/>
    </row>
    <row r="7" spans="1:13" ht="13.5" thickBot="1">
      <c r="A7" s="3"/>
      <c r="J7" s="153" t="s">
        <v>125</v>
      </c>
      <c r="K7" s="147"/>
      <c r="L7" s="144"/>
      <c r="M7" s="161"/>
    </row>
    <row r="8" spans="1:13" s="86" customFormat="1" ht="13.5" thickBot="1">
      <c r="A8" s="73" t="s">
        <v>72</v>
      </c>
      <c r="B8" s="77" t="s">
        <v>70</v>
      </c>
      <c r="C8" s="78" t="s">
        <v>71</v>
      </c>
      <c r="E8" s="73" t="s">
        <v>16</v>
      </c>
      <c r="F8" s="79"/>
      <c r="G8" s="74" t="s">
        <v>70</v>
      </c>
      <c r="H8" s="75" t="s">
        <v>71</v>
      </c>
      <c r="J8" s="153" t="s">
        <v>125</v>
      </c>
      <c r="K8" s="148"/>
      <c r="L8" s="145"/>
      <c r="M8" s="164"/>
    </row>
    <row r="9" spans="1:13" s="86" customFormat="1" ht="12.75">
      <c r="A9" s="81" t="s">
        <v>2</v>
      </c>
      <c r="B9" s="82" t="s">
        <v>168</v>
      </c>
      <c r="C9" s="183" t="s">
        <v>96</v>
      </c>
      <c r="E9" s="108"/>
      <c r="F9" s="109" t="s">
        <v>90</v>
      </c>
      <c r="G9" s="82"/>
      <c r="H9" s="51"/>
      <c r="J9" s="153" t="s">
        <v>125</v>
      </c>
      <c r="K9" s="148"/>
      <c r="L9" s="145"/>
      <c r="M9" s="164"/>
    </row>
    <row r="10" spans="1:13" s="86" customFormat="1" ht="12.75">
      <c r="A10" s="83" t="s">
        <v>4</v>
      </c>
      <c r="B10" s="84" t="s">
        <v>97</v>
      </c>
      <c r="C10" s="125" t="s">
        <v>169</v>
      </c>
      <c r="E10" s="110"/>
      <c r="F10" s="111" t="s">
        <v>91</v>
      </c>
      <c r="G10" s="84"/>
      <c r="H10" s="54"/>
      <c r="J10" s="153" t="s">
        <v>125</v>
      </c>
      <c r="K10" s="148"/>
      <c r="L10" s="145"/>
      <c r="M10" s="164"/>
    </row>
    <row r="11" spans="1:13" s="86" customFormat="1" ht="12.75">
      <c r="A11" s="83" t="s">
        <v>130</v>
      </c>
      <c r="B11" s="84" t="s">
        <v>170</v>
      </c>
      <c r="C11" s="125" t="s">
        <v>96</v>
      </c>
      <c r="E11" s="110"/>
      <c r="F11" s="111" t="s">
        <v>92</v>
      </c>
      <c r="G11" s="84"/>
      <c r="H11" s="54"/>
      <c r="J11" s="153" t="s">
        <v>125</v>
      </c>
      <c r="K11" s="148"/>
      <c r="L11" s="145"/>
      <c r="M11" s="164"/>
    </row>
    <row r="12" spans="1:13" s="86" customFormat="1" ht="13.5" thickBot="1">
      <c r="A12" s="80" t="s">
        <v>8</v>
      </c>
      <c r="B12" s="85" t="s">
        <v>171</v>
      </c>
      <c r="C12" s="57"/>
      <c r="E12" s="114"/>
      <c r="F12" s="115" t="s">
        <v>93</v>
      </c>
      <c r="G12" s="85" t="s">
        <v>173</v>
      </c>
      <c r="H12" s="57"/>
      <c r="J12" s="154" t="s">
        <v>125</v>
      </c>
      <c r="K12" s="149"/>
      <c r="L12" s="146"/>
      <c r="M12" s="167"/>
    </row>
    <row r="13" spans="1:13" s="86" customFormat="1" ht="12.75">
      <c r="A13" s="98"/>
      <c r="B13" s="99"/>
      <c r="C13" s="100"/>
      <c r="E13" s="100"/>
      <c r="F13" s="98"/>
      <c r="G13" s="99"/>
      <c r="H13" s="100"/>
      <c r="J13" s="171"/>
      <c r="K13" s="172"/>
      <c r="L13" s="172"/>
      <c r="M13" s="172"/>
    </row>
    <row r="14" spans="2:13" s="116" customFormat="1" ht="12" thickBot="1">
      <c r="B14" s="116">
        <v>1</v>
      </c>
      <c r="C14" s="116">
        <v>2</v>
      </c>
      <c r="D14" s="116">
        <v>3</v>
      </c>
      <c r="E14" s="116">
        <v>4</v>
      </c>
      <c r="F14" s="116">
        <v>5</v>
      </c>
      <c r="G14" s="116">
        <v>6</v>
      </c>
      <c r="H14" s="116">
        <v>7</v>
      </c>
      <c r="I14" s="116">
        <v>8</v>
      </c>
      <c r="J14" s="116">
        <v>9</v>
      </c>
      <c r="K14" s="116">
        <v>10</v>
      </c>
      <c r="L14" s="116">
        <v>11</v>
      </c>
      <c r="M14" s="116">
        <v>12</v>
      </c>
    </row>
    <row r="15" spans="1:13" s="1" customFormat="1" ht="13.5" thickBot="1">
      <c r="A15" s="87" t="s">
        <v>77</v>
      </c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</row>
    <row r="16" spans="1:13" ht="12.75">
      <c r="A16" s="91" t="s">
        <v>78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</row>
    <row r="17" spans="1:13" ht="12.75">
      <c r="A17" s="91" t="s">
        <v>11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</row>
    <row r="18" spans="1:13" ht="12.75">
      <c r="A18" s="91" t="s">
        <v>79</v>
      </c>
      <c r="B18" s="1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</row>
    <row r="19" spans="1:13" ht="12.75">
      <c r="A19" s="91" t="s">
        <v>80</v>
      </c>
      <c r="B19" s="33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</row>
    <row r="20" spans="1:13" ht="13.5" thickBot="1">
      <c r="A20" s="91" t="s">
        <v>30</v>
      </c>
      <c r="B20" s="55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</row>
    <row r="21" spans="1:13" ht="12.75" customHeight="1">
      <c r="A21" s="96" t="s">
        <v>81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ht="12.75">
      <c r="A22" s="91"/>
      <c r="B22" s="16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3" spans="1:13" ht="12.75">
      <c r="A23" s="91"/>
      <c r="B23" s="16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</row>
    <row r="24" spans="1:13" ht="12.75">
      <c r="A24" s="91"/>
      <c r="B24" s="1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</row>
    <row r="25" spans="1:13" ht="12.75">
      <c r="A25" s="91"/>
      <c r="B25" s="1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</row>
    <row r="26" spans="1:13" ht="12.75">
      <c r="A26" s="91"/>
      <c r="B26" s="1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</row>
    <row r="27" spans="1:13" ht="12.75">
      <c r="A27" s="91"/>
      <c r="B27" s="1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2.75">
      <c r="A28" s="91"/>
      <c r="B28" s="16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</row>
    <row r="29" spans="1:13" ht="12.75">
      <c r="A29" s="91"/>
      <c r="B29" s="16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</row>
    <row r="30" spans="1:13" ht="12.75">
      <c r="A30" s="91"/>
      <c r="B30" s="16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</row>
    <row r="31" spans="1:13" ht="12.75">
      <c r="A31" s="91"/>
      <c r="B31" s="16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2.75">
      <c r="A32" s="91"/>
      <c r="B32" s="16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</row>
    <row r="33" spans="1:13" ht="12.75">
      <c r="A33" s="91"/>
      <c r="B33" s="1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</row>
    <row r="34" spans="1:13" ht="12.75">
      <c r="A34" s="91"/>
      <c r="B34" s="16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2.75">
      <c r="A35" s="91"/>
      <c r="B35" s="16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</row>
    <row r="36" spans="1:13" ht="13.5" thickBot="1">
      <c r="A36" s="97"/>
      <c r="B36" s="1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/>
    </row>
    <row r="37" spans="1:13" ht="12.75">
      <c r="A37" s="91" t="s">
        <v>48</v>
      </c>
      <c r="B37" s="4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</row>
    <row r="38" spans="1:13" ht="12.75">
      <c r="A38" s="91" t="s">
        <v>49</v>
      </c>
      <c r="B38" s="1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3.5" thickBot="1">
      <c r="A39" s="91" t="s">
        <v>48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6"/>
    </row>
    <row r="40" spans="1:13" ht="13.5" thickBot="1">
      <c r="A40" s="87" t="s">
        <v>50</v>
      </c>
      <c r="B40" s="7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72"/>
    </row>
    <row r="41" spans="1:13" ht="12.75">
      <c r="A41" s="91" t="s">
        <v>51</v>
      </c>
      <c r="B41" s="4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</row>
    <row r="42" spans="1:13" ht="12.75">
      <c r="A42" s="91"/>
      <c r="B42" s="1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  <row r="43" spans="1:13" ht="13.5" thickBot="1">
      <c r="A43" s="9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6"/>
    </row>
    <row r="44" spans="1:13" ht="12.75">
      <c r="A44" s="96" t="s">
        <v>14</v>
      </c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</row>
    <row r="45" spans="1:13" ht="12.75">
      <c r="A45" s="91"/>
      <c r="B45" s="16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5"/>
    </row>
    <row r="46" spans="1:13" ht="12.75">
      <c r="A46" s="91"/>
      <c r="B46" s="16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5"/>
    </row>
    <row r="47" spans="1:13" ht="13.5" thickBot="1">
      <c r="A47" s="97"/>
      <c r="B47" s="18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8"/>
    </row>
  </sheetData>
  <printOptions/>
  <pageMargins left="0.75" right="0.75" top="1" bottom="1" header="0.5" footer="0.5"/>
  <pageSetup fitToHeight="1" fitToWidth="1" horizontalDpi="1200" verticalDpi="1200" orientation="landscape" scale="77" r:id="rId2"/>
  <headerFooter alignWithMargins="0">
    <oddHeader>&amp;C&amp;"Arial,Bold"&amp;14SStudleyBrew: &amp;A</oddHeader>
    <oddFooter>&amp;L&amp;A&amp;RPrinted: 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workbookViewId="0" topLeftCell="A1">
      <selection activeCell="B15" sqref="B15"/>
    </sheetView>
  </sheetViews>
  <sheetFormatPr defaultColWidth="9.140625" defaultRowHeight="12.75"/>
  <cols>
    <col min="1" max="1" width="16.7109375" style="76" bestFit="1" customWidth="1"/>
    <col min="2" max="2" width="12.8515625" style="3" customWidth="1"/>
    <col min="3" max="4" width="10.7109375" style="3" customWidth="1"/>
    <col min="5" max="5" width="12.57421875" style="3" bestFit="1" customWidth="1"/>
    <col min="6" max="6" width="10.7109375" style="3" customWidth="1"/>
    <col min="7" max="7" width="12.28125" style="3" bestFit="1" customWidth="1"/>
    <col min="8" max="13" width="10.7109375" style="3" customWidth="1"/>
    <col min="14" max="16384" width="9.140625" style="3" customWidth="1"/>
  </cols>
  <sheetData>
    <row r="1" spans="1:13" ht="13.5" thickBot="1">
      <c r="A1" s="73" t="s">
        <v>86</v>
      </c>
      <c r="B1" s="117" t="s">
        <v>133</v>
      </c>
      <c r="C1" s="101"/>
      <c r="J1" s="155" t="s">
        <v>124</v>
      </c>
      <c r="K1" s="74" t="s">
        <v>126</v>
      </c>
      <c r="L1" s="169" t="s">
        <v>127</v>
      </c>
      <c r="M1" s="8" t="s">
        <v>32</v>
      </c>
    </row>
    <row r="2" spans="1:13" ht="13.5" thickBot="1">
      <c r="A2" s="102" t="s">
        <v>10</v>
      </c>
      <c r="B2" s="185">
        <v>38494</v>
      </c>
      <c r="C2" s="184" t="s">
        <v>159</v>
      </c>
      <c r="E2" s="73" t="s">
        <v>87</v>
      </c>
      <c r="F2" s="104"/>
      <c r="G2" s="74" t="s">
        <v>70</v>
      </c>
      <c r="H2" s="75" t="s">
        <v>88</v>
      </c>
      <c r="J2" s="150" t="s">
        <v>33</v>
      </c>
      <c r="K2" s="151"/>
      <c r="L2" s="152"/>
      <c r="M2" s="158"/>
    </row>
    <row r="3" spans="1:13" ht="12.75">
      <c r="A3" s="105" t="s">
        <v>84</v>
      </c>
      <c r="B3" s="181" t="s">
        <v>146</v>
      </c>
      <c r="C3" s="107"/>
      <c r="E3" s="108"/>
      <c r="F3" s="109" t="s">
        <v>73</v>
      </c>
      <c r="G3" s="124" t="s">
        <v>135</v>
      </c>
      <c r="H3" s="125" t="s">
        <v>134</v>
      </c>
      <c r="J3" s="189" t="s">
        <v>36</v>
      </c>
      <c r="K3" s="190" t="s">
        <v>165</v>
      </c>
      <c r="L3" s="144"/>
      <c r="M3" s="191" t="s">
        <v>166</v>
      </c>
    </row>
    <row r="4" spans="1:13" ht="12.75">
      <c r="A4" s="105" t="s">
        <v>85</v>
      </c>
      <c r="B4" s="181" t="s">
        <v>147</v>
      </c>
      <c r="C4" s="107"/>
      <c r="E4" s="110"/>
      <c r="F4" s="111" t="s">
        <v>74</v>
      </c>
      <c r="G4" s="124" t="s">
        <v>162</v>
      </c>
      <c r="H4" s="125" t="s">
        <v>161</v>
      </c>
      <c r="J4" s="153" t="s">
        <v>37</v>
      </c>
      <c r="K4" s="190" t="s">
        <v>164</v>
      </c>
      <c r="L4" s="144"/>
      <c r="M4" s="161"/>
    </row>
    <row r="5" spans="1:13" ht="12.75">
      <c r="A5" s="105" t="s">
        <v>83</v>
      </c>
      <c r="B5" s="181" t="s">
        <v>144</v>
      </c>
      <c r="C5" s="107">
        <v>1.034</v>
      </c>
      <c r="E5" s="110"/>
      <c r="F5" s="111" t="s">
        <v>89</v>
      </c>
      <c r="G5" s="124" t="s">
        <v>136</v>
      </c>
      <c r="H5" s="125" t="s">
        <v>134</v>
      </c>
      <c r="J5" s="153" t="s">
        <v>125</v>
      </c>
      <c r="K5" s="147"/>
      <c r="L5" s="144"/>
      <c r="M5" s="161"/>
    </row>
    <row r="6" spans="1:13" ht="13.5" thickBot="1">
      <c r="A6" s="112" t="s">
        <v>82</v>
      </c>
      <c r="B6" s="182" t="s">
        <v>145</v>
      </c>
      <c r="C6" s="95"/>
      <c r="E6" s="114"/>
      <c r="F6" s="115" t="s">
        <v>76</v>
      </c>
      <c r="G6" s="85"/>
      <c r="H6" s="57"/>
      <c r="J6" s="153" t="s">
        <v>125</v>
      </c>
      <c r="K6" s="147"/>
      <c r="L6" s="144"/>
      <c r="M6" s="161"/>
    </row>
    <row r="7" spans="1:13" ht="13.5" thickBot="1">
      <c r="A7" s="73" t="s">
        <v>72</v>
      </c>
      <c r="B7" s="77" t="s">
        <v>70</v>
      </c>
      <c r="C7" s="78" t="s">
        <v>71</v>
      </c>
      <c r="J7" s="153" t="s">
        <v>125</v>
      </c>
      <c r="K7" s="147"/>
      <c r="L7" s="144"/>
      <c r="M7" s="161"/>
    </row>
    <row r="8" spans="1:13" s="86" customFormat="1" ht="13.5" thickBot="1">
      <c r="A8" s="81" t="s">
        <v>4</v>
      </c>
      <c r="B8" s="82" t="s">
        <v>152</v>
      </c>
      <c r="C8" s="183" t="s">
        <v>153</v>
      </c>
      <c r="E8" s="73" t="s">
        <v>16</v>
      </c>
      <c r="F8" s="79"/>
      <c r="G8" s="74" t="s">
        <v>70</v>
      </c>
      <c r="H8" s="75" t="s">
        <v>71</v>
      </c>
      <c r="J8" s="153" t="s">
        <v>125</v>
      </c>
      <c r="K8" s="148"/>
      <c r="L8" s="145"/>
      <c r="M8" s="164"/>
    </row>
    <row r="9" spans="1:13" s="86" customFormat="1" ht="12.75">
      <c r="A9" s="83" t="s">
        <v>4</v>
      </c>
      <c r="B9" s="84" t="s">
        <v>150</v>
      </c>
      <c r="C9" s="125" t="s">
        <v>151</v>
      </c>
      <c r="E9" s="108"/>
      <c r="F9" s="109" t="s">
        <v>90</v>
      </c>
      <c r="G9" s="82"/>
      <c r="H9" s="51"/>
      <c r="J9" s="153" t="s">
        <v>125</v>
      </c>
      <c r="K9" s="148"/>
      <c r="L9" s="145"/>
      <c r="M9" s="164"/>
    </row>
    <row r="10" spans="1:13" s="86" customFormat="1" ht="12.75">
      <c r="A10" s="83" t="s">
        <v>4</v>
      </c>
      <c r="B10" s="84" t="s">
        <v>148</v>
      </c>
      <c r="C10" s="125" t="s">
        <v>149</v>
      </c>
      <c r="E10" s="110"/>
      <c r="F10" s="111" t="s">
        <v>91</v>
      </c>
      <c r="G10" s="84" t="s">
        <v>163</v>
      </c>
      <c r="H10" s="54"/>
      <c r="J10" s="153" t="s">
        <v>125</v>
      </c>
      <c r="K10" s="148"/>
      <c r="L10" s="145"/>
      <c r="M10" s="164"/>
    </row>
    <row r="11" spans="1:13" s="86" customFormat="1" ht="12.75">
      <c r="A11" s="83" t="s">
        <v>75</v>
      </c>
      <c r="B11" s="84" t="s">
        <v>154</v>
      </c>
      <c r="C11" s="125" t="s">
        <v>156</v>
      </c>
      <c r="E11" s="110"/>
      <c r="F11" s="111" t="s">
        <v>92</v>
      </c>
      <c r="G11" s="84" t="s">
        <v>105</v>
      </c>
      <c r="H11" s="54"/>
      <c r="J11" s="153" t="s">
        <v>125</v>
      </c>
      <c r="K11" s="148"/>
      <c r="L11" s="145"/>
      <c r="M11" s="164"/>
    </row>
    <row r="12" spans="1:13" s="86" customFormat="1" ht="13.5" thickBot="1">
      <c r="A12" s="83" t="s">
        <v>75</v>
      </c>
      <c r="B12" s="84" t="s">
        <v>155</v>
      </c>
      <c r="C12" s="125" t="s">
        <v>157</v>
      </c>
      <c r="E12" s="114"/>
      <c r="F12" s="115" t="s">
        <v>93</v>
      </c>
      <c r="G12" s="85"/>
      <c r="H12" s="57"/>
      <c r="J12" s="154" t="s">
        <v>125</v>
      </c>
      <c r="K12" s="149"/>
      <c r="L12" s="146"/>
      <c r="M12" s="167"/>
    </row>
    <row r="13" spans="1:13" s="86" customFormat="1" ht="13.5" thickBot="1">
      <c r="A13" s="80" t="s">
        <v>8</v>
      </c>
      <c r="B13" s="85" t="s">
        <v>158</v>
      </c>
      <c r="C13" s="57"/>
      <c r="E13" s="100"/>
      <c r="F13" s="98"/>
      <c r="G13" s="99"/>
      <c r="H13" s="100"/>
      <c r="J13" s="171"/>
      <c r="K13" s="172"/>
      <c r="L13" s="172"/>
      <c r="M13" s="172"/>
    </row>
    <row r="14" spans="2:13" s="116" customFormat="1" ht="12" thickBot="1">
      <c r="B14" s="116">
        <v>1</v>
      </c>
      <c r="C14" s="116">
        <v>2</v>
      </c>
      <c r="D14" s="116">
        <v>3</v>
      </c>
      <c r="E14" s="116">
        <v>4</v>
      </c>
      <c r="F14" s="116">
        <v>5</v>
      </c>
      <c r="G14" s="116">
        <v>6</v>
      </c>
      <c r="H14" s="116">
        <v>7</v>
      </c>
      <c r="I14" s="116">
        <v>8</v>
      </c>
      <c r="J14" s="116">
        <v>9</v>
      </c>
      <c r="K14" s="116">
        <v>10</v>
      </c>
      <c r="L14" s="116">
        <v>11</v>
      </c>
      <c r="M14" s="116">
        <v>12</v>
      </c>
    </row>
    <row r="15" spans="1:13" s="1" customFormat="1" ht="13.5" thickBot="1">
      <c r="A15" s="87" t="s">
        <v>77</v>
      </c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</row>
    <row r="16" spans="1:13" ht="12.75">
      <c r="A16" s="91" t="s">
        <v>78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</row>
    <row r="17" spans="1:13" ht="12.75">
      <c r="A17" s="91" t="s">
        <v>11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</row>
    <row r="18" spans="1:13" ht="12.75">
      <c r="A18" s="91" t="s">
        <v>79</v>
      </c>
      <c r="B18" s="1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</row>
    <row r="19" spans="1:13" ht="12.75">
      <c r="A19" s="91" t="s">
        <v>80</v>
      </c>
      <c r="B19" s="33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</row>
    <row r="20" spans="1:13" ht="13.5" thickBot="1">
      <c r="A20" s="91" t="s">
        <v>30</v>
      </c>
      <c r="B20" s="55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</row>
    <row r="21" spans="1:13" ht="12.75" customHeight="1">
      <c r="A21" s="96" t="s">
        <v>81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ht="12.75">
      <c r="A22" s="91"/>
      <c r="B22" s="16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3" spans="1:13" ht="12.75">
      <c r="A23" s="91"/>
      <c r="B23" s="16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</row>
    <row r="24" spans="1:13" ht="12.75">
      <c r="A24" s="91"/>
      <c r="B24" s="1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</row>
    <row r="25" spans="1:13" ht="12.75">
      <c r="A25" s="91"/>
      <c r="B25" s="1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</row>
    <row r="26" spans="1:13" ht="12.75">
      <c r="A26" s="91"/>
      <c r="B26" s="1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</row>
    <row r="27" spans="1:13" ht="12.75">
      <c r="A27" s="91"/>
      <c r="B27" s="1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2.75">
      <c r="A28" s="91"/>
      <c r="B28" s="16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</row>
    <row r="29" spans="1:13" ht="12.75">
      <c r="A29" s="91"/>
      <c r="B29" s="16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</row>
    <row r="30" spans="1:13" ht="12.75">
      <c r="A30" s="91"/>
      <c r="B30" s="16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</row>
    <row r="31" spans="1:13" ht="12.75">
      <c r="A31" s="91"/>
      <c r="B31" s="16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2.75">
      <c r="A32" s="91"/>
      <c r="B32" s="16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</row>
    <row r="33" spans="1:13" ht="12.75">
      <c r="A33" s="91"/>
      <c r="B33" s="1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</row>
    <row r="34" spans="1:13" ht="12.75">
      <c r="A34" s="91"/>
      <c r="B34" s="16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2.75">
      <c r="A35" s="91"/>
      <c r="B35" s="16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</row>
    <row r="36" spans="1:13" ht="13.5" thickBot="1">
      <c r="A36" s="97"/>
      <c r="B36" s="1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/>
    </row>
    <row r="37" spans="1:13" ht="12.75">
      <c r="A37" s="91" t="s">
        <v>48</v>
      </c>
      <c r="B37" s="4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</row>
    <row r="38" spans="1:13" ht="12.75">
      <c r="A38" s="91" t="s">
        <v>49</v>
      </c>
      <c r="B38" s="1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3.5" thickBot="1">
      <c r="A39" s="91" t="s">
        <v>48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6"/>
    </row>
    <row r="40" spans="1:13" ht="13.5" thickBot="1">
      <c r="A40" s="87" t="s">
        <v>50</v>
      </c>
      <c r="B40" s="7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72"/>
    </row>
    <row r="41" spans="1:13" ht="12.75">
      <c r="A41" s="91" t="s">
        <v>51</v>
      </c>
      <c r="B41" s="4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</row>
    <row r="42" spans="1:13" ht="12.75">
      <c r="A42" s="91"/>
      <c r="B42" s="1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  <row r="43" spans="1:13" ht="13.5" thickBot="1">
      <c r="A43" s="9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6"/>
    </row>
    <row r="44" spans="1:13" ht="12.75">
      <c r="A44" s="96" t="s">
        <v>14</v>
      </c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</row>
    <row r="45" spans="1:13" ht="12.75">
      <c r="A45" s="91"/>
      <c r="B45" s="16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5"/>
    </row>
    <row r="46" spans="1:13" ht="12.75">
      <c r="A46" s="91"/>
      <c r="B46" s="16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5"/>
    </row>
    <row r="47" spans="1:13" ht="13.5" thickBot="1">
      <c r="A47" s="97"/>
      <c r="B47" s="18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8"/>
    </row>
  </sheetData>
  <printOptions/>
  <pageMargins left="0.75" right="0.75" top="1" bottom="1" header="0.5" footer="0.5"/>
  <pageSetup fitToHeight="1" fitToWidth="1" horizontalDpi="1200" verticalDpi="1200" orientation="landscape" scale="77" r:id="rId1"/>
  <headerFooter alignWithMargins="0">
    <oddHeader>&amp;C&amp;"Arial,Bold"&amp;14SStudleyBrew: &amp;A</oddHeader>
    <oddFooter>&amp;L&amp;A&amp;RPrinted: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workbookViewId="0" topLeftCell="A1">
      <selection activeCell="F27" sqref="F27"/>
    </sheetView>
  </sheetViews>
  <sheetFormatPr defaultColWidth="9.140625" defaultRowHeight="12.75"/>
  <cols>
    <col min="1" max="1" width="16.7109375" style="76" bestFit="1" customWidth="1"/>
    <col min="2" max="2" width="14.140625" style="3" customWidth="1"/>
    <col min="3" max="3" width="11.8515625" style="3" customWidth="1"/>
    <col min="4" max="4" width="10.7109375" style="3" customWidth="1"/>
    <col min="5" max="5" width="12.57421875" style="3" bestFit="1" customWidth="1"/>
    <col min="6" max="13" width="10.7109375" style="3" customWidth="1"/>
    <col min="14" max="16384" width="9.140625" style="3" customWidth="1"/>
  </cols>
  <sheetData>
    <row r="1" spans="1:13" ht="13.5" thickBot="1">
      <c r="A1" s="73" t="s">
        <v>86</v>
      </c>
      <c r="B1" s="118" t="s">
        <v>129</v>
      </c>
      <c r="C1" s="101"/>
      <c r="J1" s="155" t="s">
        <v>124</v>
      </c>
      <c r="K1" s="74" t="s">
        <v>126</v>
      </c>
      <c r="L1" s="169" t="s">
        <v>127</v>
      </c>
      <c r="M1" s="8" t="s">
        <v>32</v>
      </c>
    </row>
    <row r="2" spans="1:13" ht="13.5" thickBot="1">
      <c r="A2" s="102" t="s">
        <v>10</v>
      </c>
      <c r="B2" s="119">
        <v>38492</v>
      </c>
      <c r="C2" s="103"/>
      <c r="E2" s="73" t="s">
        <v>87</v>
      </c>
      <c r="F2" s="104"/>
      <c r="G2" s="74" t="s">
        <v>70</v>
      </c>
      <c r="H2" s="75" t="s">
        <v>88</v>
      </c>
      <c r="J2" s="150" t="s">
        <v>33</v>
      </c>
      <c r="K2" s="151"/>
      <c r="L2" s="152"/>
      <c r="M2" s="158"/>
    </row>
    <row r="3" spans="1:13" ht="12.75">
      <c r="A3" s="105" t="s">
        <v>84</v>
      </c>
      <c r="B3" s="106"/>
      <c r="C3" s="107"/>
      <c r="E3" s="108"/>
      <c r="F3" s="109" t="s">
        <v>73</v>
      </c>
      <c r="G3" s="124" t="s">
        <v>101</v>
      </c>
      <c r="H3" s="123" t="s">
        <v>102</v>
      </c>
      <c r="J3" s="153" t="s">
        <v>125</v>
      </c>
      <c r="K3" s="147"/>
      <c r="L3" s="144"/>
      <c r="M3" s="161"/>
    </row>
    <row r="4" spans="1:13" ht="12.75">
      <c r="A4" s="105" t="s">
        <v>85</v>
      </c>
      <c r="B4" s="106"/>
      <c r="C4" s="107"/>
      <c r="E4" s="110"/>
      <c r="F4" s="111" t="s">
        <v>74</v>
      </c>
      <c r="G4" s="124" t="s">
        <v>99</v>
      </c>
      <c r="H4" s="54"/>
      <c r="J4" s="153" t="s">
        <v>125</v>
      </c>
      <c r="K4" s="147"/>
      <c r="L4" s="144"/>
      <c r="M4" s="161"/>
    </row>
    <row r="5" spans="1:13" ht="12.75">
      <c r="A5" s="105" t="s">
        <v>83</v>
      </c>
      <c r="B5" s="106"/>
      <c r="C5" s="107"/>
      <c r="E5" s="110"/>
      <c r="F5" s="111" t="s">
        <v>89</v>
      </c>
      <c r="G5" s="124" t="s">
        <v>99</v>
      </c>
      <c r="H5" s="54"/>
      <c r="J5" s="153" t="s">
        <v>125</v>
      </c>
      <c r="K5" s="147"/>
      <c r="L5" s="144"/>
      <c r="M5" s="161"/>
    </row>
    <row r="6" spans="1:13" ht="13.5" thickBot="1">
      <c r="A6" s="112" t="s">
        <v>82</v>
      </c>
      <c r="B6" s="113"/>
      <c r="C6" s="95"/>
      <c r="E6" s="114"/>
      <c r="F6" s="115" t="s">
        <v>76</v>
      </c>
      <c r="G6" s="85" t="s">
        <v>68</v>
      </c>
      <c r="H6" s="126" t="s">
        <v>100</v>
      </c>
      <c r="J6" s="153" t="s">
        <v>125</v>
      </c>
      <c r="K6" s="147"/>
      <c r="L6" s="144"/>
      <c r="M6" s="161"/>
    </row>
    <row r="7" spans="1:13" ht="13.5" thickBot="1">
      <c r="A7" s="3"/>
      <c r="J7" s="153" t="s">
        <v>125</v>
      </c>
      <c r="K7" s="147"/>
      <c r="L7" s="144"/>
      <c r="M7" s="161"/>
    </row>
    <row r="8" spans="1:13" s="86" customFormat="1" ht="13.5" thickBot="1">
      <c r="A8" s="73" t="s">
        <v>72</v>
      </c>
      <c r="B8" s="77" t="s">
        <v>70</v>
      </c>
      <c r="C8" s="78" t="s">
        <v>71</v>
      </c>
      <c r="E8" s="73" t="s">
        <v>16</v>
      </c>
      <c r="F8" s="79"/>
      <c r="G8" s="74" t="s">
        <v>70</v>
      </c>
      <c r="H8" s="75" t="s">
        <v>71</v>
      </c>
      <c r="J8" s="153" t="s">
        <v>125</v>
      </c>
      <c r="K8" s="148"/>
      <c r="L8" s="145"/>
      <c r="M8" s="164"/>
    </row>
    <row r="9" spans="1:13" s="86" customFormat="1" ht="12.75">
      <c r="A9" s="81" t="s">
        <v>2</v>
      </c>
      <c r="B9" s="82" t="s">
        <v>131</v>
      </c>
      <c r="C9" s="51"/>
      <c r="E9" s="108"/>
      <c r="F9" s="109" t="s">
        <v>90</v>
      </c>
      <c r="G9" s="82"/>
      <c r="H9" s="51"/>
      <c r="J9" s="153" t="s">
        <v>125</v>
      </c>
      <c r="K9" s="148"/>
      <c r="L9" s="145"/>
      <c r="M9" s="164"/>
    </row>
    <row r="10" spans="1:13" s="86" customFormat="1" ht="12.75">
      <c r="A10" s="83" t="s">
        <v>4</v>
      </c>
      <c r="B10" s="84" t="s">
        <v>132</v>
      </c>
      <c r="C10" s="54"/>
      <c r="E10" s="110"/>
      <c r="F10" s="111" t="s">
        <v>91</v>
      </c>
      <c r="G10" s="84"/>
      <c r="H10" s="54"/>
      <c r="J10" s="153" t="s">
        <v>125</v>
      </c>
      <c r="K10" s="148"/>
      <c r="L10" s="145"/>
      <c r="M10" s="164"/>
    </row>
    <row r="11" spans="1:13" s="86" customFormat="1" ht="12.75">
      <c r="A11" s="83" t="s">
        <v>130</v>
      </c>
      <c r="B11" s="84" t="s">
        <v>174</v>
      </c>
      <c r="C11" s="54"/>
      <c r="E11" s="110"/>
      <c r="F11" s="111" t="s">
        <v>92</v>
      </c>
      <c r="G11" s="84"/>
      <c r="H11" s="54"/>
      <c r="J11" s="153" t="s">
        <v>125</v>
      </c>
      <c r="K11" s="148"/>
      <c r="L11" s="145"/>
      <c r="M11" s="164"/>
    </row>
    <row r="12" spans="1:13" s="86" customFormat="1" ht="13.5" thickBot="1">
      <c r="A12" s="80" t="s">
        <v>8</v>
      </c>
      <c r="B12" s="85" t="s">
        <v>128</v>
      </c>
      <c r="C12" s="57"/>
      <c r="E12" s="114"/>
      <c r="F12" s="115" t="s">
        <v>93</v>
      </c>
      <c r="G12" s="85"/>
      <c r="H12" s="57"/>
      <c r="J12" s="154" t="s">
        <v>125</v>
      </c>
      <c r="K12" s="149"/>
      <c r="L12" s="146"/>
      <c r="M12" s="167"/>
    </row>
    <row r="13" spans="1:13" s="86" customFormat="1" ht="12.75">
      <c r="A13" s="98"/>
      <c r="B13" s="99"/>
      <c r="C13" s="100"/>
      <c r="E13" s="100"/>
      <c r="F13" s="98"/>
      <c r="G13" s="99"/>
      <c r="H13" s="100"/>
      <c r="J13" s="171"/>
      <c r="K13" s="172"/>
      <c r="L13" s="172"/>
      <c r="M13" s="172"/>
    </row>
    <row r="14" spans="2:13" s="116" customFormat="1" ht="12" thickBot="1">
      <c r="B14" s="116">
        <v>1</v>
      </c>
      <c r="C14" s="116">
        <v>2</v>
      </c>
      <c r="D14" s="116">
        <v>3</v>
      </c>
      <c r="E14" s="116">
        <v>4</v>
      </c>
      <c r="F14" s="116">
        <v>5</v>
      </c>
      <c r="G14" s="116">
        <v>6</v>
      </c>
      <c r="H14" s="116">
        <v>7</v>
      </c>
      <c r="I14" s="116">
        <v>8</v>
      </c>
      <c r="J14" s="116">
        <v>9</v>
      </c>
      <c r="K14" s="116">
        <v>10</v>
      </c>
      <c r="L14" s="116">
        <v>11</v>
      </c>
      <c r="M14" s="116">
        <v>12</v>
      </c>
    </row>
    <row r="15" spans="1:13" s="1" customFormat="1" ht="13.5" thickBot="1">
      <c r="A15" s="87" t="s">
        <v>77</v>
      </c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</row>
    <row r="16" spans="1:13" ht="12.75">
      <c r="A16" s="91" t="s">
        <v>78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</row>
    <row r="17" spans="1:13" ht="12.75">
      <c r="A17" s="91" t="s">
        <v>11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</row>
    <row r="18" spans="1:13" ht="12.75">
      <c r="A18" s="91" t="s">
        <v>79</v>
      </c>
      <c r="B18" s="1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</row>
    <row r="19" spans="1:13" ht="12.75">
      <c r="A19" s="91" t="s">
        <v>80</v>
      </c>
      <c r="B19" s="33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</row>
    <row r="20" spans="1:13" ht="13.5" thickBot="1">
      <c r="A20" s="91" t="s">
        <v>30</v>
      </c>
      <c r="B20" s="55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</row>
    <row r="21" spans="1:13" ht="12.75" customHeight="1">
      <c r="A21" s="96" t="s">
        <v>81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ht="12.75">
      <c r="A22" s="91"/>
      <c r="B22" s="16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3" spans="1:13" ht="12.75">
      <c r="A23" s="91"/>
      <c r="B23" s="16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</row>
    <row r="24" spans="1:13" ht="12.75">
      <c r="A24" s="91"/>
      <c r="B24" s="1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</row>
    <row r="25" spans="1:13" ht="12.75">
      <c r="A25" s="91"/>
      <c r="B25" s="1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</row>
    <row r="26" spans="1:13" ht="12.75">
      <c r="A26" s="91"/>
      <c r="B26" s="1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</row>
    <row r="27" spans="1:13" ht="12.75">
      <c r="A27" s="91"/>
      <c r="B27" s="1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2.75">
      <c r="A28" s="91"/>
      <c r="B28" s="16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</row>
    <row r="29" spans="1:13" ht="12.75">
      <c r="A29" s="91"/>
      <c r="B29" s="16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</row>
    <row r="30" spans="1:13" ht="12.75">
      <c r="A30" s="91"/>
      <c r="B30" s="16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</row>
    <row r="31" spans="1:13" ht="12.75">
      <c r="A31" s="91"/>
      <c r="B31" s="16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2.75">
      <c r="A32" s="91"/>
      <c r="B32" s="16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</row>
    <row r="33" spans="1:13" ht="12.75">
      <c r="A33" s="91"/>
      <c r="B33" s="1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</row>
    <row r="34" spans="1:13" ht="12.75">
      <c r="A34" s="91"/>
      <c r="B34" s="16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2.75">
      <c r="A35" s="91"/>
      <c r="B35" s="16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</row>
    <row r="36" spans="1:13" ht="13.5" thickBot="1">
      <c r="A36" s="97"/>
      <c r="B36" s="1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/>
    </row>
    <row r="37" spans="1:13" ht="12.75">
      <c r="A37" s="91" t="s">
        <v>48</v>
      </c>
      <c r="B37" s="4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</row>
    <row r="38" spans="1:13" ht="12.75">
      <c r="A38" s="91" t="s">
        <v>49</v>
      </c>
      <c r="B38" s="1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3.5" thickBot="1">
      <c r="A39" s="91" t="s">
        <v>48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6"/>
    </row>
    <row r="40" spans="1:13" ht="13.5" thickBot="1">
      <c r="A40" s="87" t="s">
        <v>50</v>
      </c>
      <c r="B40" s="7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72"/>
    </row>
    <row r="41" spans="1:13" ht="12.75">
      <c r="A41" s="91" t="s">
        <v>51</v>
      </c>
      <c r="B41" s="4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</row>
    <row r="42" spans="1:13" ht="12.75">
      <c r="A42" s="91"/>
      <c r="B42" s="1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  <row r="43" spans="1:13" ht="13.5" thickBot="1">
      <c r="A43" s="9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6"/>
    </row>
    <row r="44" spans="1:13" ht="12.75">
      <c r="A44" s="96" t="s">
        <v>14</v>
      </c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</row>
    <row r="45" spans="1:13" ht="12.75">
      <c r="A45" s="91"/>
      <c r="B45" s="16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5"/>
    </row>
    <row r="46" spans="1:13" ht="12.75">
      <c r="A46" s="91"/>
      <c r="B46" s="16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5"/>
    </row>
    <row r="47" spans="1:13" ht="13.5" thickBot="1">
      <c r="A47" s="97"/>
      <c r="B47" s="18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8"/>
    </row>
  </sheetData>
  <printOptions/>
  <pageMargins left="0.75" right="0.75" top="1" bottom="1" header="0.5" footer="0.5"/>
  <pageSetup fitToHeight="1" fitToWidth="1" horizontalDpi="1200" verticalDpi="1200" orientation="landscape" scale="77" r:id="rId1"/>
  <headerFooter alignWithMargins="0">
    <oddHeader>&amp;C&amp;"Arial,Bold"&amp;14SStudleyBrew: &amp;A</oddHeader>
    <oddFooter>&amp;L&amp;A&amp;RPrinted: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">
      <selection activeCell="A22" sqref="A22"/>
    </sheetView>
  </sheetViews>
  <sheetFormatPr defaultColWidth="9.140625" defaultRowHeight="12.75"/>
  <cols>
    <col min="1" max="1" width="16.7109375" style="76" bestFit="1" customWidth="1"/>
    <col min="2" max="2" width="12.57421875" style="3" customWidth="1"/>
    <col min="3" max="4" width="10.7109375" style="3" customWidth="1"/>
    <col min="5" max="5" width="12.57421875" style="3" bestFit="1" customWidth="1"/>
    <col min="6" max="6" width="10.7109375" style="3" customWidth="1"/>
    <col min="7" max="7" width="11.421875" style="3" bestFit="1" customWidth="1"/>
    <col min="8" max="15" width="10.7109375" style="3" customWidth="1"/>
    <col min="16" max="16384" width="9.140625" style="3" customWidth="1"/>
  </cols>
  <sheetData>
    <row r="1" spans="1:15" ht="13.5" thickBot="1">
      <c r="A1" s="73" t="s">
        <v>86</v>
      </c>
      <c r="B1" s="118" t="s">
        <v>94</v>
      </c>
      <c r="C1" s="101"/>
      <c r="J1" s="155" t="s">
        <v>124</v>
      </c>
      <c r="K1" s="74" t="s">
        <v>126</v>
      </c>
      <c r="L1" s="169" t="s">
        <v>127</v>
      </c>
      <c r="M1" s="6" t="s">
        <v>32</v>
      </c>
      <c r="N1" s="168"/>
      <c r="O1" s="101"/>
    </row>
    <row r="2" spans="1:15" ht="13.5" thickBot="1">
      <c r="A2" s="102" t="s">
        <v>10</v>
      </c>
      <c r="B2" s="119">
        <v>38483</v>
      </c>
      <c r="C2" s="103"/>
      <c r="E2" s="73" t="s">
        <v>87</v>
      </c>
      <c r="F2" s="104"/>
      <c r="G2" s="74" t="s">
        <v>70</v>
      </c>
      <c r="H2" s="75" t="s">
        <v>88</v>
      </c>
      <c r="J2" s="150" t="s">
        <v>33</v>
      </c>
      <c r="K2" s="151"/>
      <c r="L2" s="152"/>
      <c r="M2" s="156"/>
      <c r="N2" s="157"/>
      <c r="O2" s="158"/>
    </row>
    <row r="3" spans="1:15" ht="12.75">
      <c r="A3" s="105" t="s">
        <v>84</v>
      </c>
      <c r="B3" s="106"/>
      <c r="C3" s="107"/>
      <c r="E3" s="108"/>
      <c r="F3" s="109" t="s">
        <v>73</v>
      </c>
      <c r="G3" s="124" t="s">
        <v>101</v>
      </c>
      <c r="H3" s="123" t="s">
        <v>102</v>
      </c>
      <c r="J3" s="153" t="s">
        <v>125</v>
      </c>
      <c r="K3" s="147"/>
      <c r="L3" s="144"/>
      <c r="M3" s="159"/>
      <c r="N3" s="160"/>
      <c r="O3" s="161"/>
    </row>
    <row r="4" spans="1:15" ht="12.75">
      <c r="A4" s="105" t="s">
        <v>85</v>
      </c>
      <c r="B4" s="106"/>
      <c r="C4" s="107"/>
      <c r="E4" s="110"/>
      <c r="F4" s="111" t="s">
        <v>74</v>
      </c>
      <c r="G4" s="124" t="s">
        <v>99</v>
      </c>
      <c r="H4" s="54"/>
      <c r="J4" s="153" t="s">
        <v>125</v>
      </c>
      <c r="K4" s="147"/>
      <c r="L4" s="144"/>
      <c r="M4" s="159"/>
      <c r="N4" s="160"/>
      <c r="O4" s="161"/>
    </row>
    <row r="5" spans="1:15" ht="12.75">
      <c r="A5" s="105" t="s">
        <v>83</v>
      </c>
      <c r="B5" s="106"/>
      <c r="C5" s="107"/>
      <c r="E5" s="110"/>
      <c r="F5" s="111" t="s">
        <v>89</v>
      </c>
      <c r="G5" s="124" t="s">
        <v>99</v>
      </c>
      <c r="H5" s="54"/>
      <c r="J5" s="153" t="s">
        <v>125</v>
      </c>
      <c r="K5" s="147"/>
      <c r="L5" s="144"/>
      <c r="M5" s="159"/>
      <c r="N5" s="160"/>
      <c r="O5" s="161"/>
    </row>
    <row r="6" spans="1:15" ht="13.5" thickBot="1">
      <c r="A6" s="112" t="s">
        <v>82</v>
      </c>
      <c r="B6" s="113"/>
      <c r="C6" s="95"/>
      <c r="E6" s="114"/>
      <c r="F6" s="115" t="s">
        <v>76</v>
      </c>
      <c r="G6" s="85" t="s">
        <v>68</v>
      </c>
      <c r="H6" s="126" t="s">
        <v>100</v>
      </c>
      <c r="J6" s="153" t="s">
        <v>125</v>
      </c>
      <c r="K6" s="147"/>
      <c r="L6" s="144"/>
      <c r="M6" s="159"/>
      <c r="N6" s="160"/>
      <c r="O6" s="161"/>
    </row>
    <row r="7" spans="1:15" ht="13.5" thickBot="1">
      <c r="A7" s="3"/>
      <c r="J7" s="153" t="s">
        <v>125</v>
      </c>
      <c r="K7" s="147"/>
      <c r="L7" s="144"/>
      <c r="M7" s="159"/>
      <c r="N7" s="160"/>
      <c r="O7" s="161"/>
    </row>
    <row r="8" spans="1:15" s="86" customFormat="1" ht="13.5" thickBot="1">
      <c r="A8" s="73" t="s">
        <v>72</v>
      </c>
      <c r="B8" s="77" t="s">
        <v>70</v>
      </c>
      <c r="C8" s="78" t="s">
        <v>71</v>
      </c>
      <c r="E8" s="73" t="s">
        <v>16</v>
      </c>
      <c r="F8" s="79"/>
      <c r="G8" s="74" t="s">
        <v>70</v>
      </c>
      <c r="H8" s="75" t="s">
        <v>71</v>
      </c>
      <c r="J8" s="153" t="s">
        <v>125</v>
      </c>
      <c r="K8" s="148"/>
      <c r="L8" s="145"/>
      <c r="M8" s="162"/>
      <c r="N8" s="163"/>
      <c r="O8" s="164"/>
    </row>
    <row r="9" spans="1:15" s="86" customFormat="1" ht="12.75">
      <c r="A9" s="81" t="s">
        <v>2</v>
      </c>
      <c r="B9" s="82" t="s">
        <v>95</v>
      </c>
      <c r="C9" s="122" t="s">
        <v>96</v>
      </c>
      <c r="E9" s="108"/>
      <c r="F9" s="109" t="s">
        <v>90</v>
      </c>
      <c r="G9" s="127" t="s">
        <v>103</v>
      </c>
      <c r="H9" s="128" t="s">
        <v>104</v>
      </c>
      <c r="J9" s="153" t="s">
        <v>125</v>
      </c>
      <c r="K9" s="148"/>
      <c r="L9" s="145"/>
      <c r="M9" s="162"/>
      <c r="N9" s="163"/>
      <c r="O9" s="164"/>
    </row>
    <row r="10" spans="1:15" s="86" customFormat="1" ht="12.75">
      <c r="A10" s="83" t="s">
        <v>4</v>
      </c>
      <c r="B10" s="84" t="s">
        <v>97</v>
      </c>
      <c r="C10" s="123" t="s">
        <v>98</v>
      </c>
      <c r="E10" s="110"/>
      <c r="F10" s="111" t="s">
        <v>91</v>
      </c>
      <c r="G10" s="84" t="s">
        <v>68</v>
      </c>
      <c r="H10" s="125" t="s">
        <v>100</v>
      </c>
      <c r="J10" s="153" t="s">
        <v>125</v>
      </c>
      <c r="K10" s="148"/>
      <c r="L10" s="145"/>
      <c r="M10" s="162"/>
      <c r="N10" s="163"/>
      <c r="O10" s="164"/>
    </row>
    <row r="11" spans="1:15" s="86" customFormat="1" ht="12.75">
      <c r="A11" s="83" t="s">
        <v>75</v>
      </c>
      <c r="B11" s="84" t="s">
        <v>99</v>
      </c>
      <c r="C11" s="120"/>
      <c r="E11" s="110"/>
      <c r="F11" s="111" t="s">
        <v>92</v>
      </c>
      <c r="G11" s="84" t="s">
        <v>105</v>
      </c>
      <c r="H11" s="54"/>
      <c r="J11" s="153" t="s">
        <v>125</v>
      </c>
      <c r="K11" s="148"/>
      <c r="L11" s="145"/>
      <c r="M11" s="162"/>
      <c r="N11" s="163"/>
      <c r="O11" s="164"/>
    </row>
    <row r="12" spans="1:15" s="86" customFormat="1" ht="13.5" thickBot="1">
      <c r="A12" s="80" t="s">
        <v>8</v>
      </c>
      <c r="B12" s="85" t="s">
        <v>128</v>
      </c>
      <c r="C12" s="121"/>
      <c r="E12" s="114"/>
      <c r="F12" s="115" t="s">
        <v>93</v>
      </c>
      <c r="G12" s="85" t="s">
        <v>106</v>
      </c>
      <c r="H12" s="57"/>
      <c r="J12" s="154" t="s">
        <v>125</v>
      </c>
      <c r="K12" s="149"/>
      <c r="L12" s="146"/>
      <c r="M12" s="165"/>
      <c r="N12" s="166"/>
      <c r="O12" s="167"/>
    </row>
    <row r="13" spans="1:15" s="86" customFormat="1" ht="12.75">
      <c r="A13" s="98"/>
      <c r="B13" s="99"/>
      <c r="C13" s="170"/>
      <c r="E13" s="100"/>
      <c r="F13" s="98"/>
      <c r="G13" s="99"/>
      <c r="H13" s="100"/>
      <c r="J13" s="171"/>
      <c r="K13" s="172"/>
      <c r="L13" s="172"/>
      <c r="M13" s="172"/>
      <c r="N13" s="172"/>
      <c r="O13" s="172"/>
    </row>
    <row r="14" spans="2:15" s="116" customFormat="1" ht="12" thickBot="1">
      <c r="B14" s="116">
        <v>1</v>
      </c>
      <c r="C14" s="116">
        <v>2</v>
      </c>
      <c r="D14" s="116">
        <v>3</v>
      </c>
      <c r="E14" s="116">
        <v>4</v>
      </c>
      <c r="F14" s="116">
        <v>5</v>
      </c>
      <c r="G14" s="116">
        <v>6</v>
      </c>
      <c r="H14" s="116">
        <v>7</v>
      </c>
      <c r="I14" s="116">
        <v>8</v>
      </c>
      <c r="J14" s="116">
        <v>9</v>
      </c>
      <c r="K14" s="116">
        <v>10</v>
      </c>
      <c r="L14" s="116">
        <v>11</v>
      </c>
      <c r="M14" s="116">
        <v>12</v>
      </c>
      <c r="N14" s="116">
        <v>13</v>
      </c>
      <c r="O14" s="116">
        <v>14</v>
      </c>
    </row>
    <row r="15" spans="1:15" s="1" customFormat="1" ht="13.5" thickBot="1">
      <c r="A15" s="87" t="s">
        <v>77</v>
      </c>
      <c r="B15" s="129" t="s">
        <v>107</v>
      </c>
      <c r="C15" s="130" t="s">
        <v>108</v>
      </c>
      <c r="D15" s="130" t="s">
        <v>109</v>
      </c>
      <c r="E15" s="130" t="s">
        <v>110</v>
      </c>
      <c r="F15" s="130" t="s">
        <v>111</v>
      </c>
      <c r="G15" s="130" t="s">
        <v>112</v>
      </c>
      <c r="H15" s="130" t="s">
        <v>113</v>
      </c>
      <c r="I15" s="130" t="s">
        <v>114</v>
      </c>
      <c r="J15" s="130" t="s">
        <v>18</v>
      </c>
      <c r="K15" s="130" t="s">
        <v>115</v>
      </c>
      <c r="L15" s="130" t="s">
        <v>116</v>
      </c>
      <c r="M15" s="130" t="s">
        <v>117</v>
      </c>
      <c r="N15" s="130" t="s">
        <v>22</v>
      </c>
      <c r="O15" s="131" t="s">
        <v>24</v>
      </c>
    </row>
    <row r="16" spans="1:15" ht="12.75">
      <c r="A16" s="91" t="s">
        <v>78</v>
      </c>
      <c r="B16" s="135" t="s">
        <v>122</v>
      </c>
      <c r="C16" s="136" t="s">
        <v>118</v>
      </c>
      <c r="D16" s="136" t="s">
        <v>118</v>
      </c>
      <c r="E16" s="136" t="s">
        <v>118</v>
      </c>
      <c r="F16" s="136" t="s">
        <v>118</v>
      </c>
      <c r="G16" s="136" t="s">
        <v>118</v>
      </c>
      <c r="H16" s="136" t="s">
        <v>118</v>
      </c>
      <c r="I16" s="136" t="s">
        <v>118</v>
      </c>
      <c r="J16" s="136" t="s">
        <v>118</v>
      </c>
      <c r="K16" s="136" t="s">
        <v>118</v>
      </c>
      <c r="L16" s="136" t="s">
        <v>118</v>
      </c>
      <c r="M16" s="136" t="s">
        <v>118</v>
      </c>
      <c r="N16" s="137" t="s">
        <v>119</v>
      </c>
      <c r="O16" s="138" t="s">
        <v>119</v>
      </c>
    </row>
    <row r="17" spans="1:15" ht="12.75">
      <c r="A17" s="91" t="s">
        <v>11</v>
      </c>
      <c r="B17" s="13">
        <v>38492</v>
      </c>
      <c r="C17" s="140" t="s">
        <v>118</v>
      </c>
      <c r="D17" s="140" t="s">
        <v>118</v>
      </c>
      <c r="E17" s="140" t="s">
        <v>118</v>
      </c>
      <c r="F17" s="140" t="s">
        <v>118</v>
      </c>
      <c r="G17" s="140" t="s">
        <v>118</v>
      </c>
      <c r="H17" s="140" t="s">
        <v>118</v>
      </c>
      <c r="I17" s="140" t="s">
        <v>118</v>
      </c>
      <c r="J17" s="140" t="s">
        <v>118</v>
      </c>
      <c r="K17" s="140" t="s">
        <v>118</v>
      </c>
      <c r="L17" s="140" t="s">
        <v>118</v>
      </c>
      <c r="M17" s="140" t="s">
        <v>118</v>
      </c>
      <c r="N17" s="140" t="s">
        <v>118</v>
      </c>
      <c r="O17" s="134" t="s">
        <v>118</v>
      </c>
    </row>
    <row r="18" spans="1:15" ht="12.75">
      <c r="A18" s="91" t="s">
        <v>79</v>
      </c>
      <c r="B18" s="139" t="s">
        <v>120</v>
      </c>
      <c r="C18" s="140" t="s">
        <v>118</v>
      </c>
      <c r="D18" s="140" t="s">
        <v>118</v>
      </c>
      <c r="E18" s="140" t="s">
        <v>118</v>
      </c>
      <c r="F18" s="140" t="s">
        <v>118</v>
      </c>
      <c r="G18" s="140" t="s">
        <v>118</v>
      </c>
      <c r="H18" s="140" t="s">
        <v>118</v>
      </c>
      <c r="I18" s="140" t="s">
        <v>118</v>
      </c>
      <c r="J18" s="140" t="s">
        <v>118</v>
      </c>
      <c r="K18" s="140" t="s">
        <v>118</v>
      </c>
      <c r="L18" s="140" t="s">
        <v>118</v>
      </c>
      <c r="M18" s="140" t="s">
        <v>118</v>
      </c>
      <c r="N18" s="140" t="s">
        <v>118</v>
      </c>
      <c r="O18" s="134" t="s">
        <v>118</v>
      </c>
    </row>
    <row r="19" spans="1:15" ht="12.75">
      <c r="A19" s="91" t="s">
        <v>80</v>
      </c>
      <c r="B19" s="143" t="s">
        <v>123</v>
      </c>
      <c r="C19" s="140" t="s">
        <v>118</v>
      </c>
      <c r="D19" s="140" t="s">
        <v>118</v>
      </c>
      <c r="E19" s="140" t="s">
        <v>118</v>
      </c>
      <c r="F19" s="140" t="s">
        <v>118</v>
      </c>
      <c r="G19" s="140" t="s">
        <v>118</v>
      </c>
      <c r="H19" s="140" t="s">
        <v>118</v>
      </c>
      <c r="I19" s="140" t="s">
        <v>118</v>
      </c>
      <c r="J19" s="140" t="s">
        <v>118</v>
      </c>
      <c r="K19" s="140" t="s">
        <v>118</v>
      </c>
      <c r="L19" s="140" t="s">
        <v>118</v>
      </c>
      <c r="M19" s="140" t="s">
        <v>118</v>
      </c>
      <c r="N19" s="141" t="s">
        <v>121</v>
      </c>
      <c r="O19" s="142" t="s">
        <v>121</v>
      </c>
    </row>
    <row r="20" spans="1:15" ht="13.5" thickBot="1">
      <c r="A20" s="91" t="s">
        <v>30</v>
      </c>
      <c r="B20" s="18">
        <v>1</v>
      </c>
      <c r="C20" s="19">
        <v>2</v>
      </c>
      <c r="D20" s="19">
        <v>3</v>
      </c>
      <c r="E20" s="19">
        <v>4</v>
      </c>
      <c r="F20" s="19">
        <v>5</v>
      </c>
      <c r="G20" s="19">
        <v>6</v>
      </c>
      <c r="H20" s="19">
        <v>7</v>
      </c>
      <c r="I20" s="19">
        <v>8</v>
      </c>
      <c r="J20" s="19">
        <v>9</v>
      </c>
      <c r="K20" s="19">
        <v>10</v>
      </c>
      <c r="L20" s="19">
        <v>11</v>
      </c>
      <c r="M20" s="19">
        <v>12</v>
      </c>
      <c r="N20" s="19">
        <v>13</v>
      </c>
      <c r="O20" s="132">
        <v>14</v>
      </c>
    </row>
    <row r="21" spans="1:15" ht="12.75" customHeight="1">
      <c r="A21" s="188">
        <v>38494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86" t="s">
        <v>160</v>
      </c>
      <c r="O21" s="187" t="s">
        <v>160</v>
      </c>
    </row>
    <row r="22" spans="1:15" ht="12.75">
      <c r="A22" s="91"/>
      <c r="B22" s="16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2.75">
      <c r="A23" s="91"/>
      <c r="B23" s="16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</row>
    <row r="24" spans="1:15" ht="12.75">
      <c r="A24" s="91"/>
      <c r="B24" s="1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</row>
    <row r="25" spans="1:15" ht="12.75">
      <c r="A25" s="91"/>
      <c r="B25" s="1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</row>
    <row r="26" spans="1:15" ht="12.75">
      <c r="A26" s="91"/>
      <c r="B26" s="1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</row>
    <row r="27" spans="1:15" ht="12.75">
      <c r="A27" s="91"/>
      <c r="B27" s="1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12.75">
      <c r="A28" s="91"/>
      <c r="B28" s="16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</row>
    <row r="29" spans="1:15" ht="12.75">
      <c r="A29" s="91"/>
      <c r="B29" s="16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1:15" ht="12.75">
      <c r="A30" s="91"/>
      <c r="B30" s="16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2.75">
      <c r="A31" s="91"/>
      <c r="B31" s="16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</row>
    <row r="32" spans="1:15" ht="12.75">
      <c r="A32" s="91"/>
      <c r="B32" s="16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</row>
    <row r="33" spans="1:15" ht="12.75">
      <c r="A33" s="91"/>
      <c r="B33" s="1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</row>
    <row r="34" spans="1:15" ht="12.75">
      <c r="A34" s="91"/>
      <c r="B34" s="16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</row>
    <row r="35" spans="1:15" ht="12.75">
      <c r="A35" s="91"/>
      <c r="B35" s="16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5" ht="13.5" thickBot="1">
      <c r="A36" s="97"/>
      <c r="B36" s="1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</row>
    <row r="37" spans="1:15" ht="12.75">
      <c r="A37" s="91" t="s">
        <v>48</v>
      </c>
      <c r="B37" s="4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</row>
    <row r="38" spans="1:15" ht="12.75">
      <c r="A38" s="91" t="s">
        <v>49</v>
      </c>
      <c r="B38" s="1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</row>
    <row r="39" spans="1:15" ht="13.5" thickBot="1">
      <c r="A39" s="91" t="s">
        <v>48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/>
    </row>
    <row r="40" spans="1:15" ht="13.5" thickBot="1">
      <c r="A40" s="87" t="s">
        <v>50</v>
      </c>
      <c r="B40" s="7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72"/>
    </row>
    <row r="41" spans="1:15" ht="12.75">
      <c r="A41" s="91" t="s">
        <v>51</v>
      </c>
      <c r="B41" s="4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</row>
    <row r="42" spans="1:15" ht="12.75">
      <c r="A42" s="91"/>
      <c r="B42" s="1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</row>
    <row r="43" spans="1:15" ht="13.5" thickBot="1">
      <c r="A43" s="9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6"/>
    </row>
    <row r="44" spans="1:15" ht="12.75">
      <c r="A44" s="96" t="s">
        <v>14</v>
      </c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</row>
    <row r="45" spans="1:15" ht="12.75">
      <c r="A45" s="91"/>
      <c r="B45" s="16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</row>
    <row r="46" spans="1:15" ht="12.75">
      <c r="A46" s="91"/>
      <c r="B46" s="16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</row>
    <row r="47" spans="1:15" ht="13.5" thickBot="1">
      <c r="A47" s="97"/>
      <c r="B47" s="18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2:15" ht="12.75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</row>
    <row r="49" spans="2:15" ht="12.75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</row>
    <row r="50" spans="2:15" ht="12.75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</row>
    <row r="51" spans="2:15" ht="12.75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</row>
    <row r="52" spans="2:15" ht="12.75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</row>
    <row r="53" spans="2:15" ht="12.75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</row>
    <row r="54" spans="2:15" ht="12.75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</row>
  </sheetData>
  <printOptions/>
  <pageMargins left="0.75" right="0.75" top="1" bottom="1" header="0.5" footer="0.5"/>
  <pageSetup fitToHeight="1" fitToWidth="1" horizontalDpi="1200" verticalDpi="1200" orientation="landscape" scale="72" r:id="rId1"/>
  <headerFooter alignWithMargins="0">
    <oddHeader>&amp;C&amp;"Arial,Bold"&amp;14SStudleyBrew: &amp;A</oddHeader>
    <oddFooter>&amp;L&amp;A&amp;RPrinted: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E2" sqref="E2"/>
    </sheetView>
  </sheetViews>
  <sheetFormatPr defaultColWidth="9.140625" defaultRowHeight="12.75"/>
  <cols>
    <col min="1" max="1" width="14.8515625" style="1" bestFit="1" customWidth="1"/>
    <col min="2" max="2" width="12.421875" style="73" customWidth="1"/>
    <col min="3" max="10" width="12.140625" style="3" customWidth="1"/>
    <col min="11" max="16384" width="9.140625" style="3" customWidth="1"/>
  </cols>
  <sheetData>
    <row r="1" spans="1:5" ht="12.75">
      <c r="A1" s="1" t="s">
        <v>0</v>
      </c>
      <c r="B1" s="2" t="s">
        <v>64</v>
      </c>
      <c r="E1" t="s">
        <v>143</v>
      </c>
    </row>
    <row r="2" spans="1:2" ht="12.75">
      <c r="A2" s="1" t="s">
        <v>2</v>
      </c>
      <c r="B2" s="2" t="s">
        <v>65</v>
      </c>
    </row>
    <row r="3" spans="1:2" ht="12.75">
      <c r="A3" s="1" t="s">
        <v>4</v>
      </c>
      <c r="B3" s="2" t="s">
        <v>66</v>
      </c>
    </row>
    <row r="4" spans="1:2" ht="12.75">
      <c r="A4" s="1" t="s">
        <v>67</v>
      </c>
      <c r="B4" s="2" t="s">
        <v>68</v>
      </c>
    </row>
    <row r="5" spans="1:2" ht="12.75">
      <c r="A5" s="1" t="s">
        <v>8</v>
      </c>
      <c r="B5" s="2" t="s">
        <v>69</v>
      </c>
    </row>
    <row r="6" spans="1:2" ht="12.75">
      <c r="A6" s="1" t="s">
        <v>10</v>
      </c>
      <c r="B6" s="4">
        <v>38447</v>
      </c>
    </row>
    <row r="7" spans="1:2" ht="12.75">
      <c r="A7" s="1" t="s">
        <v>11</v>
      </c>
      <c r="B7" s="4">
        <v>38483</v>
      </c>
    </row>
    <row r="8" spans="1:2" ht="12.75">
      <c r="A8" s="1" t="s">
        <v>12</v>
      </c>
      <c r="B8" s="2" t="s">
        <v>141</v>
      </c>
    </row>
    <row r="9" spans="1:2" ht="13.5" thickBot="1">
      <c r="A9" s="1" t="s">
        <v>14</v>
      </c>
      <c r="B9" s="2" t="s">
        <v>142</v>
      </c>
    </row>
    <row r="10" spans="1:10" s="1" customFormat="1" ht="13.5" thickBot="1">
      <c r="A10" s="1" t="s">
        <v>16</v>
      </c>
      <c r="B10" s="67" t="s">
        <v>17</v>
      </c>
      <c r="C10" s="6" t="s">
        <v>18</v>
      </c>
      <c r="D10" s="173" t="s">
        <v>19</v>
      </c>
      <c r="E10" s="7" t="s">
        <v>20</v>
      </c>
      <c r="F10" s="7" t="s">
        <v>21</v>
      </c>
      <c r="G10" s="7" t="s">
        <v>22</v>
      </c>
      <c r="H10" s="7" t="s">
        <v>23</v>
      </c>
      <c r="I10" s="7" t="s">
        <v>24</v>
      </c>
      <c r="J10" s="8" t="s">
        <v>25</v>
      </c>
    </row>
    <row r="11" spans="2:10" ht="12.75">
      <c r="B11" s="68" t="s">
        <v>2</v>
      </c>
      <c r="C11" s="10">
        <f>B6</f>
        <v>38447</v>
      </c>
      <c r="D11" s="174"/>
      <c r="E11" s="11" t="s">
        <v>26</v>
      </c>
      <c r="F11" s="11" t="s">
        <v>26</v>
      </c>
      <c r="G11" s="11" t="s">
        <v>26</v>
      </c>
      <c r="H11" s="11" t="s">
        <v>26</v>
      </c>
      <c r="I11" s="11" t="s">
        <v>26</v>
      </c>
      <c r="J11" s="12" t="s">
        <v>26</v>
      </c>
    </row>
    <row r="12" spans="2:10" ht="12.75">
      <c r="B12" s="68" t="s">
        <v>27</v>
      </c>
      <c r="C12" s="13">
        <v>38483</v>
      </c>
      <c r="D12" s="174"/>
      <c r="E12" s="14">
        <v>38483</v>
      </c>
      <c r="F12" s="14">
        <v>38483</v>
      </c>
      <c r="G12" s="14">
        <v>38483</v>
      </c>
      <c r="H12" s="14">
        <v>38483</v>
      </c>
      <c r="I12" s="14">
        <v>38483</v>
      </c>
      <c r="J12" s="15">
        <v>38483</v>
      </c>
    </row>
    <row r="13" spans="2:10" ht="12.75">
      <c r="B13" s="68" t="s">
        <v>28</v>
      </c>
      <c r="C13" s="143" t="s">
        <v>137</v>
      </c>
      <c r="D13" s="175"/>
      <c r="E13" s="143" t="s">
        <v>137</v>
      </c>
      <c r="F13" s="143" t="s">
        <v>137</v>
      </c>
      <c r="G13" s="143" t="s">
        <v>137</v>
      </c>
      <c r="H13" s="143" t="s">
        <v>137</v>
      </c>
      <c r="I13" s="143" t="s">
        <v>137</v>
      </c>
      <c r="J13" s="179" t="s">
        <v>137</v>
      </c>
    </row>
    <row r="14" spans="2:10" ht="12.75">
      <c r="B14" s="68" t="s">
        <v>30</v>
      </c>
      <c r="C14" s="33"/>
      <c r="D14" s="176"/>
      <c r="E14" s="34"/>
      <c r="F14" s="34"/>
      <c r="G14" s="422" t="s">
        <v>140</v>
      </c>
      <c r="H14" s="423"/>
      <c r="I14" s="423"/>
      <c r="J14" s="424"/>
    </row>
    <row r="15" spans="2:10" ht="12.75">
      <c r="B15" s="68" t="s">
        <v>27</v>
      </c>
      <c r="C15" s="13"/>
      <c r="D15" s="174"/>
      <c r="E15" s="14"/>
      <c r="F15" s="14"/>
      <c r="G15" s="14">
        <v>38492</v>
      </c>
      <c r="H15" s="14">
        <v>38492</v>
      </c>
      <c r="I15" s="14">
        <v>38492</v>
      </c>
      <c r="J15" s="15">
        <v>38492</v>
      </c>
    </row>
    <row r="16" spans="2:10" ht="13.5" thickBot="1">
      <c r="B16" s="68" t="s">
        <v>28</v>
      </c>
      <c r="C16" s="143"/>
      <c r="D16" s="175"/>
      <c r="E16" s="143"/>
      <c r="F16" s="143"/>
      <c r="G16" s="178" t="s">
        <v>138</v>
      </c>
      <c r="H16" s="178" t="s">
        <v>138</v>
      </c>
      <c r="I16" s="178" t="s">
        <v>138</v>
      </c>
      <c r="J16" s="180" t="s">
        <v>139</v>
      </c>
    </row>
    <row r="17" spans="1:10" ht="12.75">
      <c r="A17" s="421" t="s">
        <v>32</v>
      </c>
      <c r="B17" s="69" t="s">
        <v>33</v>
      </c>
      <c r="C17" s="21"/>
      <c r="D17" s="176"/>
      <c r="E17" s="22"/>
      <c r="F17" s="22"/>
      <c r="G17" s="22"/>
      <c r="H17" s="22"/>
      <c r="I17" s="22"/>
      <c r="J17" s="23"/>
    </row>
    <row r="18" spans="1:10" ht="12.75">
      <c r="A18" s="421"/>
      <c r="B18" s="68" t="s">
        <v>34</v>
      </c>
      <c r="C18" s="16"/>
      <c r="D18" s="176"/>
      <c r="E18" s="24"/>
      <c r="F18" s="24"/>
      <c r="G18" s="24"/>
      <c r="H18" s="24"/>
      <c r="I18" s="24"/>
      <c r="J18" s="25"/>
    </row>
    <row r="19" spans="1:10" ht="12.75">
      <c r="A19" s="421"/>
      <c r="B19" s="68" t="s">
        <v>35</v>
      </c>
      <c r="C19" s="16"/>
      <c r="D19" s="176"/>
      <c r="E19" s="24"/>
      <c r="F19" s="24"/>
      <c r="G19" s="24"/>
      <c r="H19" s="24"/>
      <c r="I19" s="24"/>
      <c r="J19" s="25"/>
    </row>
    <row r="20" spans="1:10" ht="12.75">
      <c r="A20" s="421"/>
      <c r="B20" s="68" t="s">
        <v>36</v>
      </c>
      <c r="C20" s="16"/>
      <c r="D20" s="176"/>
      <c r="E20" s="24"/>
      <c r="F20" s="24"/>
      <c r="G20" s="24"/>
      <c r="H20" s="24"/>
      <c r="I20" s="24"/>
      <c r="J20" s="25"/>
    </row>
    <row r="21" spans="1:10" ht="12.75">
      <c r="A21" s="421"/>
      <c r="B21" s="68" t="s">
        <v>37</v>
      </c>
      <c r="C21" s="16"/>
      <c r="D21" s="176"/>
      <c r="E21" s="24"/>
      <c r="F21" s="24"/>
      <c r="G21" s="24"/>
      <c r="H21" s="24"/>
      <c r="I21" s="24"/>
      <c r="J21" s="25"/>
    </row>
    <row r="22" spans="1:10" ht="12.75">
      <c r="A22" s="421"/>
      <c r="B22" s="68" t="s">
        <v>38</v>
      </c>
      <c r="C22" s="16"/>
      <c r="D22" s="176"/>
      <c r="E22" s="24"/>
      <c r="F22" s="24"/>
      <c r="G22" s="24"/>
      <c r="H22" s="24"/>
      <c r="I22" s="24"/>
      <c r="J22" s="25"/>
    </row>
    <row r="23" spans="1:10" ht="12.75">
      <c r="A23" s="421"/>
      <c r="B23" s="68" t="s">
        <v>39</v>
      </c>
      <c r="C23" s="16"/>
      <c r="D23" s="176"/>
      <c r="E23" s="24"/>
      <c r="F23" s="24"/>
      <c r="G23" s="24"/>
      <c r="H23" s="24"/>
      <c r="I23" s="24"/>
      <c r="J23" s="25"/>
    </row>
    <row r="24" spans="1:10" ht="12.75">
      <c r="A24" s="421"/>
      <c r="B24" s="68" t="s">
        <v>45</v>
      </c>
      <c r="C24" s="16"/>
      <c r="D24" s="176"/>
      <c r="E24" s="24"/>
      <c r="F24" s="24"/>
      <c r="G24" s="24"/>
      <c r="H24" s="24"/>
      <c r="I24" s="24"/>
      <c r="J24" s="25"/>
    </row>
    <row r="25" spans="1:10" ht="12.75">
      <c r="A25" s="421"/>
      <c r="B25" s="68" t="s">
        <v>46</v>
      </c>
      <c r="C25" s="16"/>
      <c r="D25" s="176"/>
      <c r="E25" s="24"/>
      <c r="F25" s="24"/>
      <c r="G25" s="24"/>
      <c r="H25" s="24"/>
      <c r="I25" s="24"/>
      <c r="J25" s="25"/>
    </row>
    <row r="26" spans="1:10" ht="13.5" thickBot="1">
      <c r="A26" s="421"/>
      <c r="B26" s="70" t="s">
        <v>47</v>
      </c>
      <c r="C26" s="18"/>
      <c r="D26" s="176"/>
      <c r="E26" s="27"/>
      <c r="F26" s="27"/>
      <c r="G26" s="27"/>
      <c r="H26" s="27"/>
      <c r="I26" s="27"/>
      <c r="J26" s="28"/>
    </row>
    <row r="27" spans="2:10" ht="12.75">
      <c r="B27" s="68" t="s">
        <v>48</v>
      </c>
      <c r="C27" s="41"/>
      <c r="D27" s="176"/>
      <c r="E27" s="31"/>
      <c r="F27" s="31"/>
      <c r="G27" s="31"/>
      <c r="H27" s="31"/>
      <c r="I27" s="31"/>
      <c r="J27" s="32"/>
    </row>
    <row r="28" spans="2:10" ht="12.75">
      <c r="B28" s="68" t="s">
        <v>49</v>
      </c>
      <c r="C28" s="16"/>
      <c r="D28" s="176"/>
      <c r="E28" s="24"/>
      <c r="F28" s="24"/>
      <c r="G28" s="24"/>
      <c r="H28" s="24"/>
      <c r="I28" s="24"/>
      <c r="J28" s="25"/>
    </row>
    <row r="29" spans="2:10" ht="13.5" thickBot="1">
      <c r="B29" s="68" t="s">
        <v>48</v>
      </c>
      <c r="C29" s="33"/>
      <c r="D29" s="176"/>
      <c r="E29" s="34"/>
      <c r="F29" s="34"/>
      <c r="G29" s="34"/>
      <c r="H29" s="34"/>
      <c r="I29" s="34"/>
      <c r="J29" s="36"/>
    </row>
    <row r="30" spans="2:10" ht="13.5" thickBot="1">
      <c r="B30" s="67" t="s">
        <v>50</v>
      </c>
      <c r="C30" s="71"/>
      <c r="D30" s="176"/>
      <c r="E30" s="38"/>
      <c r="F30" s="38"/>
      <c r="G30" s="38"/>
      <c r="H30" s="38"/>
      <c r="I30" s="38"/>
      <c r="J30" s="72"/>
    </row>
    <row r="31" spans="2:10" ht="12.75">
      <c r="B31" s="68" t="s">
        <v>51</v>
      </c>
      <c r="C31" s="41"/>
      <c r="D31" s="176"/>
      <c r="E31" s="31"/>
      <c r="F31" s="31"/>
      <c r="G31" s="31"/>
      <c r="H31" s="31"/>
      <c r="I31" s="31"/>
      <c r="J31" s="32"/>
    </row>
    <row r="32" spans="2:10" ht="12.75">
      <c r="B32" s="68"/>
      <c r="C32" s="16"/>
      <c r="D32" s="176"/>
      <c r="E32" s="24"/>
      <c r="F32" s="24"/>
      <c r="G32" s="24"/>
      <c r="H32" s="24"/>
      <c r="I32" s="24"/>
      <c r="J32" s="25"/>
    </row>
    <row r="33" spans="2:10" ht="13.5" thickBot="1">
      <c r="B33" s="68"/>
      <c r="C33" s="33"/>
      <c r="D33" s="176"/>
      <c r="E33" s="34"/>
      <c r="F33" s="34"/>
      <c r="G33" s="34"/>
      <c r="H33" s="34"/>
      <c r="I33" s="34"/>
      <c r="J33" s="36"/>
    </row>
    <row r="34" spans="2:10" ht="12.75">
      <c r="B34" s="69" t="s">
        <v>14</v>
      </c>
      <c r="C34" s="21"/>
      <c r="D34" s="176"/>
      <c r="E34" s="22"/>
      <c r="F34" s="22"/>
      <c r="G34" s="22"/>
      <c r="H34" s="22"/>
      <c r="I34" s="22"/>
      <c r="J34" s="23"/>
    </row>
    <row r="35" spans="2:10" ht="12.75">
      <c r="B35" s="68"/>
      <c r="C35" s="16"/>
      <c r="D35" s="176"/>
      <c r="E35" s="24"/>
      <c r="F35" s="24"/>
      <c r="G35" s="24"/>
      <c r="H35" s="24"/>
      <c r="I35" s="24"/>
      <c r="J35" s="25"/>
    </row>
    <row r="36" spans="2:10" ht="12.75">
      <c r="B36" s="68"/>
      <c r="C36" s="16"/>
      <c r="D36" s="176"/>
      <c r="E36" s="24"/>
      <c r="F36" s="24"/>
      <c r="G36" s="24"/>
      <c r="H36" s="24"/>
      <c r="I36" s="24"/>
      <c r="J36" s="25"/>
    </row>
    <row r="37" spans="2:10" ht="12.75">
      <c r="B37" s="68"/>
      <c r="C37" s="16"/>
      <c r="D37" s="176"/>
      <c r="E37" s="24"/>
      <c r="F37" s="24"/>
      <c r="G37" s="24"/>
      <c r="H37" s="24"/>
      <c r="I37" s="24"/>
      <c r="J37" s="25"/>
    </row>
    <row r="38" spans="2:10" ht="13.5" thickBot="1">
      <c r="B38" s="70"/>
      <c r="C38" s="18"/>
      <c r="D38" s="177"/>
      <c r="E38" s="27"/>
      <c r="F38" s="27"/>
      <c r="G38" s="27"/>
      <c r="H38" s="27"/>
      <c r="I38" s="27"/>
      <c r="J38" s="28"/>
    </row>
  </sheetData>
  <mergeCells count="2">
    <mergeCell ref="A17:A26"/>
    <mergeCell ref="G14:J14"/>
  </mergeCells>
  <printOptions/>
  <pageMargins left="0.75" right="0.75" top="1" bottom="1" header="0.5" footer="0.5"/>
  <pageSetup fitToHeight="1" fitToWidth="1" horizontalDpi="1200" verticalDpi="1200" orientation="landscape" scale="97" r:id="rId1"/>
  <headerFooter alignWithMargins="0">
    <oddHeader>&amp;C&amp;14Spencer's Brewing Info: &amp;A</oddHeader>
    <oddFooter>&amp;L&amp;A&amp;RPrinted: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G34" sqref="G34"/>
    </sheetView>
  </sheetViews>
  <sheetFormatPr defaultColWidth="9.140625" defaultRowHeight="12.75"/>
  <cols>
    <col min="1" max="1" width="14.8515625" style="1" bestFit="1" customWidth="1"/>
    <col min="2" max="2" width="11.57421875" style="1" bestFit="1" customWidth="1"/>
    <col min="3" max="10" width="12.140625" style="3" customWidth="1"/>
    <col min="11" max="16384" width="9.140625" style="3" customWidth="1"/>
  </cols>
  <sheetData>
    <row r="1" spans="1:2" ht="12.75">
      <c r="A1" s="1" t="s">
        <v>0</v>
      </c>
      <c r="B1" s="2" t="s">
        <v>59</v>
      </c>
    </row>
    <row r="2" spans="1:2" ht="12.75">
      <c r="A2" s="1" t="s">
        <v>2</v>
      </c>
      <c r="B2" s="4">
        <v>38447</v>
      </c>
    </row>
    <row r="3" spans="1:2" ht="12.75">
      <c r="A3" s="1" t="s">
        <v>4</v>
      </c>
      <c r="B3" s="2" t="s">
        <v>60</v>
      </c>
    </row>
    <row r="4" spans="1:2" ht="12.75">
      <c r="A4" s="1" t="s">
        <v>6</v>
      </c>
      <c r="B4" s="2" t="s">
        <v>61</v>
      </c>
    </row>
    <row r="5" spans="1:2" ht="12.75">
      <c r="A5" s="1" t="s">
        <v>8</v>
      </c>
      <c r="B5" s="2" t="s">
        <v>62</v>
      </c>
    </row>
    <row r="6" spans="1:2" ht="12.75">
      <c r="A6" s="1" t="s">
        <v>10</v>
      </c>
      <c r="B6" s="4">
        <v>38447</v>
      </c>
    </row>
    <row r="7" spans="1:2" ht="12.75">
      <c r="A7" s="1" t="s">
        <v>11</v>
      </c>
      <c r="B7" s="4">
        <v>38447</v>
      </c>
    </row>
    <row r="8" spans="1:2" ht="12.75">
      <c r="A8" s="1" t="s">
        <v>12</v>
      </c>
      <c r="B8" s="2" t="s">
        <v>63</v>
      </c>
    </row>
    <row r="9" spans="1:2" ht="13.5" thickBot="1">
      <c r="A9" s="1" t="s">
        <v>14</v>
      </c>
      <c r="B9" s="42"/>
    </row>
    <row r="10" spans="1:10" s="1" customFormat="1" ht="13.5" thickBot="1">
      <c r="A10" s="1" t="s">
        <v>16</v>
      </c>
      <c r="B10" s="5" t="s">
        <v>17</v>
      </c>
      <c r="C10" s="6" t="s">
        <v>18</v>
      </c>
      <c r="D10" s="7" t="s">
        <v>19</v>
      </c>
      <c r="E10" s="7" t="s">
        <v>20</v>
      </c>
      <c r="F10" s="7" t="s">
        <v>21</v>
      </c>
      <c r="G10" s="7" t="s">
        <v>22</v>
      </c>
      <c r="H10" s="7" t="s">
        <v>23</v>
      </c>
      <c r="I10" s="7" t="s">
        <v>24</v>
      </c>
      <c r="J10" s="8" t="s">
        <v>25</v>
      </c>
    </row>
    <row r="11" spans="2:10" ht="12.75">
      <c r="B11" s="9" t="s">
        <v>2</v>
      </c>
      <c r="C11" s="43"/>
      <c r="D11" s="44"/>
      <c r="E11" s="44"/>
      <c r="F11" s="44"/>
      <c r="G11" s="44">
        <v>38447</v>
      </c>
      <c r="H11" s="44" t="s">
        <v>26</v>
      </c>
      <c r="I11" s="44" t="s">
        <v>26</v>
      </c>
      <c r="J11" s="45" t="s">
        <v>26</v>
      </c>
    </row>
    <row r="12" spans="2:10" ht="12.75">
      <c r="B12" s="9" t="s">
        <v>27</v>
      </c>
      <c r="C12" s="46"/>
      <c r="D12" s="47"/>
      <c r="E12" s="47"/>
      <c r="F12" s="47"/>
      <c r="G12" s="47">
        <v>38447</v>
      </c>
      <c r="H12" s="47" t="s">
        <v>26</v>
      </c>
      <c r="I12" s="47" t="s">
        <v>26</v>
      </c>
      <c r="J12" s="48" t="s">
        <v>26</v>
      </c>
    </row>
    <row r="13" spans="2:10" ht="12.75">
      <c r="B13" s="9" t="s">
        <v>28</v>
      </c>
      <c r="C13" s="16"/>
      <c r="D13" s="24"/>
      <c r="E13" s="24"/>
      <c r="F13" s="24"/>
      <c r="G13" s="24"/>
      <c r="H13" s="24"/>
      <c r="I13" s="24"/>
      <c r="J13" s="25"/>
    </row>
    <row r="14" spans="2:10" ht="13.5" thickBot="1">
      <c r="B14" s="9" t="s">
        <v>30</v>
      </c>
      <c r="C14" s="18"/>
      <c r="D14" s="27"/>
      <c r="E14" s="27"/>
      <c r="F14" s="27"/>
      <c r="G14" s="27"/>
      <c r="H14" s="27"/>
      <c r="I14" s="27"/>
      <c r="J14" s="28"/>
    </row>
    <row r="15" spans="1:10" ht="12.75">
      <c r="A15" s="421" t="s">
        <v>32</v>
      </c>
      <c r="B15" s="20" t="s">
        <v>33</v>
      </c>
      <c r="C15" s="49"/>
      <c r="D15" s="50"/>
      <c r="E15" s="50"/>
      <c r="F15" s="50"/>
      <c r="G15" s="50"/>
      <c r="H15" s="50"/>
      <c r="I15" s="50"/>
      <c r="J15" s="51"/>
    </row>
    <row r="16" spans="1:10" ht="12.75">
      <c r="A16" s="421"/>
      <c r="B16" s="9" t="s">
        <v>34</v>
      </c>
      <c r="C16" s="52"/>
      <c r="D16" s="53"/>
      <c r="E16" s="53"/>
      <c r="F16" s="53"/>
      <c r="G16" s="53"/>
      <c r="H16" s="53"/>
      <c r="I16" s="53"/>
      <c r="J16" s="54"/>
    </row>
    <row r="17" spans="1:10" ht="12.75">
      <c r="A17" s="421"/>
      <c r="B17" s="9" t="s">
        <v>35</v>
      </c>
      <c r="C17" s="52"/>
      <c r="D17" s="53"/>
      <c r="E17" s="53"/>
      <c r="F17" s="53"/>
      <c r="G17" s="53"/>
      <c r="H17" s="53"/>
      <c r="I17" s="53"/>
      <c r="J17" s="54"/>
    </row>
    <row r="18" spans="1:10" ht="12.75">
      <c r="A18" s="421"/>
      <c r="B18" s="9" t="s">
        <v>36</v>
      </c>
      <c r="C18" s="52"/>
      <c r="D18" s="53"/>
      <c r="E18" s="53"/>
      <c r="F18" s="53"/>
      <c r="G18" s="53"/>
      <c r="H18" s="53"/>
      <c r="I18" s="53"/>
      <c r="J18" s="54"/>
    </row>
    <row r="19" spans="1:10" ht="12.75">
      <c r="A19" s="421"/>
      <c r="B19" s="9" t="s">
        <v>37</v>
      </c>
      <c r="C19" s="52"/>
      <c r="D19" s="53"/>
      <c r="E19" s="53"/>
      <c r="F19" s="53"/>
      <c r="G19" s="53"/>
      <c r="H19" s="53"/>
      <c r="I19" s="53"/>
      <c r="J19" s="54"/>
    </row>
    <row r="20" spans="1:10" ht="12.75">
      <c r="A20" s="421"/>
      <c r="B20" s="9" t="s">
        <v>38</v>
      </c>
      <c r="C20" s="52"/>
      <c r="D20" s="53"/>
      <c r="E20" s="53"/>
      <c r="F20" s="53"/>
      <c r="G20" s="53"/>
      <c r="H20" s="53"/>
      <c r="I20" s="53"/>
      <c r="J20" s="54"/>
    </row>
    <row r="21" spans="1:10" ht="12.75">
      <c r="A21" s="421"/>
      <c r="B21" s="9" t="s">
        <v>39</v>
      </c>
      <c r="C21" s="52"/>
      <c r="D21" s="53"/>
      <c r="E21" s="53"/>
      <c r="F21" s="53"/>
      <c r="G21" s="53"/>
      <c r="H21" s="53"/>
      <c r="I21" s="53"/>
      <c r="J21" s="54"/>
    </row>
    <row r="22" spans="1:10" ht="12.75">
      <c r="A22" s="421"/>
      <c r="B22" s="9" t="s">
        <v>45</v>
      </c>
      <c r="C22" s="52"/>
      <c r="D22" s="53"/>
      <c r="E22" s="53"/>
      <c r="F22" s="53"/>
      <c r="G22" s="53"/>
      <c r="H22" s="53"/>
      <c r="I22" s="53"/>
      <c r="J22" s="54"/>
    </row>
    <row r="23" spans="1:10" ht="12.75">
      <c r="A23" s="421"/>
      <c r="B23" s="9" t="s">
        <v>46</v>
      </c>
      <c r="C23" s="52"/>
      <c r="D23" s="53"/>
      <c r="E23" s="53"/>
      <c r="F23" s="53"/>
      <c r="G23" s="53"/>
      <c r="H23" s="53"/>
      <c r="I23" s="53"/>
      <c r="J23" s="54"/>
    </row>
    <row r="24" spans="1:10" ht="13.5" thickBot="1">
      <c r="A24" s="421"/>
      <c r="B24" s="26" t="s">
        <v>47</v>
      </c>
      <c r="C24" s="55"/>
      <c r="D24" s="56"/>
      <c r="E24" s="56"/>
      <c r="F24" s="56"/>
      <c r="G24" s="56"/>
      <c r="H24" s="56"/>
      <c r="I24" s="56"/>
      <c r="J24" s="57"/>
    </row>
    <row r="25" spans="2:10" ht="12.75">
      <c r="B25" s="9" t="s">
        <v>48</v>
      </c>
      <c r="C25" s="58"/>
      <c r="D25" s="59"/>
      <c r="E25" s="59"/>
      <c r="F25" s="59"/>
      <c r="G25" s="59"/>
      <c r="H25" s="59"/>
      <c r="I25" s="59"/>
      <c r="J25" s="60"/>
    </row>
    <row r="26" spans="2:10" ht="12.75">
      <c r="B26" s="9" t="s">
        <v>49</v>
      </c>
      <c r="C26" s="52"/>
      <c r="D26" s="53"/>
      <c r="E26" s="53"/>
      <c r="F26" s="53"/>
      <c r="G26" s="53"/>
      <c r="H26" s="53"/>
      <c r="I26" s="53"/>
      <c r="J26" s="54"/>
    </row>
    <row r="27" spans="2:10" ht="13.5" thickBot="1">
      <c r="B27" s="9" t="s">
        <v>48</v>
      </c>
      <c r="C27" s="61"/>
      <c r="D27" s="62"/>
      <c r="E27" s="62"/>
      <c r="F27" s="62"/>
      <c r="G27" s="62"/>
      <c r="H27" s="62"/>
      <c r="I27" s="62"/>
      <c r="J27" s="63"/>
    </row>
    <row r="28" spans="2:10" ht="13.5" thickBot="1">
      <c r="B28" s="5" t="s">
        <v>50</v>
      </c>
      <c r="C28" s="64"/>
      <c r="D28" s="65"/>
      <c r="E28" s="65"/>
      <c r="F28" s="65"/>
      <c r="G28" s="65"/>
      <c r="H28" s="65"/>
      <c r="I28" s="65"/>
      <c r="J28" s="66"/>
    </row>
    <row r="29" spans="2:10" ht="12.75">
      <c r="B29" s="9" t="s">
        <v>51</v>
      </c>
      <c r="C29" s="58"/>
      <c r="D29" s="59"/>
      <c r="E29" s="59"/>
      <c r="F29" s="59"/>
      <c r="G29" s="59"/>
      <c r="H29" s="59"/>
      <c r="I29" s="59"/>
      <c r="J29" s="60"/>
    </row>
    <row r="30" spans="2:10" ht="12.75">
      <c r="B30" s="9"/>
      <c r="C30" s="52"/>
      <c r="D30" s="53"/>
      <c r="E30" s="53"/>
      <c r="F30" s="53"/>
      <c r="G30" s="53"/>
      <c r="H30" s="53"/>
      <c r="I30" s="53"/>
      <c r="J30" s="54"/>
    </row>
    <row r="31" spans="2:10" ht="13.5" thickBot="1">
      <c r="B31" s="9"/>
      <c r="C31" s="61"/>
      <c r="D31" s="62"/>
      <c r="E31" s="62"/>
      <c r="F31" s="62"/>
      <c r="G31" s="62"/>
      <c r="H31" s="62"/>
      <c r="I31" s="62"/>
      <c r="J31" s="63"/>
    </row>
    <row r="32" spans="2:10" ht="12.75">
      <c r="B32" s="20" t="s">
        <v>14</v>
      </c>
      <c r="C32" s="49"/>
      <c r="D32" s="50"/>
      <c r="E32" s="50"/>
      <c r="F32" s="50"/>
      <c r="G32" s="50"/>
      <c r="H32" s="50"/>
      <c r="I32" s="50"/>
      <c r="J32" s="51"/>
    </row>
    <row r="33" spans="2:10" ht="12.75">
      <c r="B33" s="9"/>
      <c r="C33" s="52"/>
      <c r="D33" s="53"/>
      <c r="E33" s="53"/>
      <c r="F33" s="53"/>
      <c r="G33" s="53"/>
      <c r="H33" s="53"/>
      <c r="I33" s="53"/>
      <c r="J33" s="54"/>
    </row>
    <row r="34" spans="2:10" ht="12.75">
      <c r="B34" s="9"/>
      <c r="C34" s="52"/>
      <c r="D34" s="53"/>
      <c r="E34" s="53"/>
      <c r="F34" s="53"/>
      <c r="G34" s="53"/>
      <c r="H34" s="53"/>
      <c r="I34" s="53"/>
      <c r="J34" s="54"/>
    </row>
    <row r="35" spans="2:10" ht="12.75">
      <c r="B35" s="9"/>
      <c r="C35" s="52"/>
      <c r="D35" s="53"/>
      <c r="E35" s="53"/>
      <c r="F35" s="53"/>
      <c r="G35" s="53"/>
      <c r="H35" s="53"/>
      <c r="I35" s="53"/>
      <c r="J35" s="54"/>
    </row>
    <row r="36" spans="2:10" ht="13.5" thickBot="1">
      <c r="B36" s="26"/>
      <c r="C36" s="55"/>
      <c r="D36" s="56"/>
      <c r="E36" s="56"/>
      <c r="F36" s="56"/>
      <c r="G36" s="56"/>
      <c r="H36" s="56"/>
      <c r="I36" s="56"/>
      <c r="J36" s="57"/>
    </row>
  </sheetData>
  <mergeCells count="1">
    <mergeCell ref="A15:A24"/>
  </mergeCells>
  <printOptions/>
  <pageMargins left="0.75" right="0.75" top="1" bottom="1" header="0.5" footer="0.5"/>
  <pageSetup fitToHeight="1" fitToWidth="1" horizontalDpi="1200" verticalDpi="1200" orientation="landscape" r:id="rId1"/>
  <headerFooter alignWithMargins="0">
    <oddHeader>&amp;C&amp;14Spencer's Brewing Info: &amp;A</oddHeader>
    <oddFooter>&amp;L&amp;A&amp;RPrinted: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2">
      <selection activeCell="J14" sqref="J14"/>
    </sheetView>
  </sheetViews>
  <sheetFormatPr defaultColWidth="9.140625" defaultRowHeight="12.75"/>
  <cols>
    <col min="1" max="1" width="14.8515625" style="1" bestFit="1" customWidth="1"/>
    <col min="2" max="2" width="11.57421875" style="1" bestFit="1" customWidth="1"/>
    <col min="3" max="10" width="12.140625" style="3" customWidth="1"/>
    <col min="11" max="16384" width="9.140625" style="3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3</v>
      </c>
    </row>
    <row r="3" spans="1:2" ht="12.75">
      <c r="A3" s="1" t="s">
        <v>4</v>
      </c>
      <c r="B3" s="2" t="s">
        <v>5</v>
      </c>
    </row>
    <row r="4" spans="1:2" ht="12.75">
      <c r="A4" s="1" t="s">
        <v>6</v>
      </c>
      <c r="B4" s="2" t="s">
        <v>7</v>
      </c>
    </row>
    <row r="5" spans="1:2" ht="12.75">
      <c r="A5" s="1" t="s">
        <v>8</v>
      </c>
      <c r="B5" s="2" t="s">
        <v>9</v>
      </c>
    </row>
    <row r="6" spans="1:2" ht="12.75">
      <c r="A6" s="1" t="s">
        <v>10</v>
      </c>
      <c r="B6" s="4">
        <v>38447</v>
      </c>
    </row>
    <row r="7" spans="1:2" ht="12.75">
      <c r="A7" s="1" t="s">
        <v>11</v>
      </c>
      <c r="B7" s="4">
        <v>38447</v>
      </c>
    </row>
    <row r="8" spans="1:2" ht="12.75">
      <c r="A8" s="1" t="s">
        <v>12</v>
      </c>
      <c r="B8" s="2" t="s">
        <v>13</v>
      </c>
    </row>
    <row r="9" spans="1:2" ht="13.5" thickBot="1">
      <c r="A9" s="1" t="s">
        <v>14</v>
      </c>
      <c r="B9" s="2" t="s">
        <v>15</v>
      </c>
    </row>
    <row r="10" spans="1:10" s="1" customFormat="1" ht="13.5" thickBot="1">
      <c r="A10" s="1" t="s">
        <v>16</v>
      </c>
      <c r="B10" s="5" t="s">
        <v>17</v>
      </c>
      <c r="C10" s="6" t="s">
        <v>18</v>
      </c>
      <c r="D10" s="7" t="s">
        <v>19</v>
      </c>
      <c r="E10" s="7" t="s">
        <v>20</v>
      </c>
      <c r="F10" s="7" t="s">
        <v>21</v>
      </c>
      <c r="G10" s="7" t="s">
        <v>22</v>
      </c>
      <c r="H10" s="7" t="s">
        <v>23</v>
      </c>
      <c r="I10" s="7" t="s">
        <v>24</v>
      </c>
      <c r="J10" s="8" t="s">
        <v>25</v>
      </c>
    </row>
    <row r="11" spans="2:10" ht="12.75">
      <c r="B11" s="9" t="s">
        <v>2</v>
      </c>
      <c r="C11" s="10">
        <v>38416</v>
      </c>
      <c r="D11" s="11" t="s">
        <v>26</v>
      </c>
      <c r="E11" s="11" t="s">
        <v>26</v>
      </c>
      <c r="F11" s="11" t="s">
        <v>26</v>
      </c>
      <c r="G11" s="11" t="s">
        <v>26</v>
      </c>
      <c r="H11" s="11" t="s">
        <v>26</v>
      </c>
      <c r="I11" s="11" t="s">
        <v>26</v>
      </c>
      <c r="J11" s="12" t="s">
        <v>26</v>
      </c>
    </row>
    <row r="12" spans="2:10" ht="12.75">
      <c r="B12" s="9" t="s">
        <v>27</v>
      </c>
      <c r="C12" s="13">
        <v>38423</v>
      </c>
      <c r="D12" s="14" t="s">
        <v>26</v>
      </c>
      <c r="E12" s="14" t="s">
        <v>26</v>
      </c>
      <c r="F12" s="14" t="s">
        <v>26</v>
      </c>
      <c r="G12" s="14" t="s">
        <v>26</v>
      </c>
      <c r="H12" s="14" t="s">
        <v>26</v>
      </c>
      <c r="I12" s="14" t="s">
        <v>26</v>
      </c>
      <c r="J12" s="15" t="s">
        <v>26</v>
      </c>
    </row>
    <row r="13" spans="2:10" ht="12.75">
      <c r="B13" s="9" t="s">
        <v>28</v>
      </c>
      <c r="C13" s="16" t="s">
        <v>29</v>
      </c>
      <c r="D13" s="16" t="s">
        <v>29</v>
      </c>
      <c r="E13" s="16" t="s">
        <v>29</v>
      </c>
      <c r="F13" s="16" t="s">
        <v>29</v>
      </c>
      <c r="G13" s="16" t="s">
        <v>29</v>
      </c>
      <c r="H13" s="16" t="s">
        <v>29</v>
      </c>
      <c r="I13" s="16" t="s">
        <v>29</v>
      </c>
      <c r="J13" s="17" t="s">
        <v>29</v>
      </c>
    </row>
    <row r="14" spans="2:10" ht="13.5" thickBot="1">
      <c r="B14" s="9" t="s">
        <v>30</v>
      </c>
      <c r="C14" s="18" t="s">
        <v>31</v>
      </c>
      <c r="D14" s="19" t="s">
        <v>31</v>
      </c>
      <c r="E14" s="19" t="s">
        <v>31</v>
      </c>
      <c r="F14" s="19" t="s">
        <v>31</v>
      </c>
      <c r="G14" s="19" t="s">
        <v>31</v>
      </c>
      <c r="H14" s="19" t="s">
        <v>31</v>
      </c>
      <c r="I14" s="19" t="s">
        <v>31</v>
      </c>
      <c r="J14" s="19" t="s">
        <v>31</v>
      </c>
    </row>
    <row r="15" spans="1:10" ht="12.75">
      <c r="A15" s="421" t="s">
        <v>32</v>
      </c>
      <c r="B15" s="20" t="s">
        <v>33</v>
      </c>
      <c r="C15" s="21"/>
      <c r="D15" s="22"/>
      <c r="E15" s="22"/>
      <c r="F15" s="22"/>
      <c r="G15" s="22"/>
      <c r="H15" s="22"/>
      <c r="I15" s="22"/>
      <c r="J15" s="23"/>
    </row>
    <row r="16" spans="1:10" ht="12.75">
      <c r="A16" s="421"/>
      <c r="B16" s="9" t="s">
        <v>34</v>
      </c>
      <c r="C16" s="16"/>
      <c r="D16" s="24"/>
      <c r="E16" s="24"/>
      <c r="F16" s="24"/>
      <c r="G16" s="24"/>
      <c r="H16" s="24"/>
      <c r="I16" s="24"/>
      <c r="J16" s="25"/>
    </row>
    <row r="17" spans="1:10" ht="12.75">
      <c r="A17" s="421"/>
      <c r="B17" s="9" t="s">
        <v>35</v>
      </c>
      <c r="C17" s="16"/>
      <c r="D17" s="24"/>
      <c r="E17" s="24"/>
      <c r="F17" s="24"/>
      <c r="G17" s="24"/>
      <c r="H17" s="24"/>
      <c r="I17" s="24"/>
      <c r="J17" s="25"/>
    </row>
    <row r="18" spans="1:10" ht="12.75">
      <c r="A18" s="421"/>
      <c r="B18" s="9" t="s">
        <v>36</v>
      </c>
      <c r="C18" s="16"/>
      <c r="D18" s="24"/>
      <c r="E18" s="24"/>
      <c r="F18" s="24"/>
      <c r="G18" s="24"/>
      <c r="H18" s="24"/>
      <c r="I18" s="24"/>
      <c r="J18" s="25"/>
    </row>
    <row r="19" spans="1:10" ht="12.75">
      <c r="A19" s="421"/>
      <c r="B19" s="9" t="s">
        <v>37</v>
      </c>
      <c r="C19" s="16"/>
      <c r="D19" s="24"/>
      <c r="E19" s="24"/>
      <c r="F19" s="24"/>
      <c r="G19" s="24"/>
      <c r="H19" s="24"/>
      <c r="I19" s="24"/>
      <c r="J19" s="25"/>
    </row>
    <row r="20" spans="1:10" ht="12.75">
      <c r="A20" s="421"/>
      <c r="B20" s="9" t="s">
        <v>38</v>
      </c>
      <c r="C20" s="16"/>
      <c r="D20" s="24"/>
      <c r="E20" s="24"/>
      <c r="F20" s="24"/>
      <c r="G20" s="24"/>
      <c r="H20" s="24"/>
      <c r="I20" s="24"/>
      <c r="J20" s="25"/>
    </row>
    <row r="21" spans="1:10" ht="12.75">
      <c r="A21" s="421"/>
      <c r="B21" s="9" t="s">
        <v>39</v>
      </c>
      <c r="C21" s="16" t="s">
        <v>40</v>
      </c>
      <c r="D21" s="24" t="s">
        <v>41</v>
      </c>
      <c r="E21" s="24" t="s">
        <v>42</v>
      </c>
      <c r="F21" s="24" t="s">
        <v>42</v>
      </c>
      <c r="G21" s="24" t="s">
        <v>43</v>
      </c>
      <c r="H21" s="24" t="s">
        <v>43</v>
      </c>
      <c r="I21" s="24" t="s">
        <v>44</v>
      </c>
      <c r="J21" s="25" t="s">
        <v>44</v>
      </c>
    </row>
    <row r="22" spans="1:10" ht="12.75">
      <c r="A22" s="421"/>
      <c r="B22" s="9" t="s">
        <v>45</v>
      </c>
      <c r="C22" s="16"/>
      <c r="D22" s="24"/>
      <c r="E22" s="24"/>
      <c r="F22" s="24"/>
      <c r="G22" s="24"/>
      <c r="H22" s="24"/>
      <c r="I22" s="24"/>
      <c r="J22" s="25"/>
    </row>
    <row r="23" spans="1:10" ht="12.75">
      <c r="A23" s="421"/>
      <c r="B23" s="9" t="s">
        <v>46</v>
      </c>
      <c r="C23" s="16"/>
      <c r="D23" s="24"/>
      <c r="E23" s="24"/>
      <c r="F23" s="24"/>
      <c r="G23" s="24"/>
      <c r="H23" s="24"/>
      <c r="I23" s="24"/>
      <c r="J23" s="25"/>
    </row>
    <row r="24" spans="1:10" ht="13.5" thickBot="1">
      <c r="A24" s="421"/>
      <c r="B24" s="26" t="s">
        <v>47</v>
      </c>
      <c r="C24" s="18"/>
      <c r="D24" s="27"/>
      <c r="E24" s="27"/>
      <c r="F24" s="27"/>
      <c r="G24" s="27"/>
      <c r="H24" s="27"/>
      <c r="I24" s="27"/>
      <c r="J24" s="28"/>
    </row>
    <row r="25" spans="2:10" ht="12.75">
      <c r="B25" s="9" t="s">
        <v>48</v>
      </c>
      <c r="C25" s="29"/>
      <c r="D25" s="30">
        <v>38430</v>
      </c>
      <c r="E25" s="31"/>
      <c r="F25" s="30">
        <v>38430</v>
      </c>
      <c r="G25" s="30">
        <v>38446</v>
      </c>
      <c r="H25" s="31"/>
      <c r="I25" s="30">
        <v>38439</v>
      </c>
      <c r="J25" s="32"/>
    </row>
    <row r="26" spans="2:10" ht="12.75">
      <c r="B26" s="9" t="s">
        <v>49</v>
      </c>
      <c r="C26" s="16"/>
      <c r="D26" s="14">
        <v>38447</v>
      </c>
      <c r="E26" s="24"/>
      <c r="F26" s="14">
        <v>38439</v>
      </c>
      <c r="G26" s="24"/>
      <c r="H26" s="24"/>
      <c r="I26" s="24"/>
      <c r="J26" s="25"/>
    </row>
    <row r="27" spans="2:10" ht="13.5" thickBot="1">
      <c r="B27" s="9" t="s">
        <v>48</v>
      </c>
      <c r="C27" s="33"/>
      <c r="D27" s="34"/>
      <c r="E27" s="34"/>
      <c r="F27" s="35">
        <v>38447</v>
      </c>
      <c r="G27" s="34"/>
      <c r="H27" s="34"/>
      <c r="I27" s="34"/>
      <c r="J27" s="36"/>
    </row>
    <row r="28" spans="2:10" ht="13.5" thickBot="1">
      <c r="B28" s="5" t="s">
        <v>50</v>
      </c>
      <c r="C28" s="37">
        <v>38446</v>
      </c>
      <c r="D28" s="38"/>
      <c r="E28" s="39">
        <v>38430</v>
      </c>
      <c r="F28" s="38"/>
      <c r="G28" s="39">
        <v>38447</v>
      </c>
      <c r="H28" s="39">
        <v>38437</v>
      </c>
      <c r="I28" s="39">
        <v>38440</v>
      </c>
      <c r="J28" s="40">
        <v>38436</v>
      </c>
    </row>
    <row r="29" spans="2:10" ht="12.75">
      <c r="B29" s="9" t="s">
        <v>51</v>
      </c>
      <c r="C29" s="41" t="s">
        <v>52</v>
      </c>
      <c r="D29" s="31"/>
      <c r="E29" s="31"/>
      <c r="F29" s="31"/>
      <c r="G29" s="31" t="s">
        <v>52</v>
      </c>
      <c r="H29" s="31"/>
      <c r="I29" s="31"/>
      <c r="J29" s="32"/>
    </row>
    <row r="30" spans="2:10" ht="12.75">
      <c r="B30" s="9"/>
      <c r="C30" s="16" t="s">
        <v>53</v>
      </c>
      <c r="D30" s="24"/>
      <c r="E30" s="24"/>
      <c r="F30" s="24"/>
      <c r="G30" s="24" t="s">
        <v>54</v>
      </c>
      <c r="H30" s="24"/>
      <c r="I30" s="24"/>
      <c r="J30" s="25"/>
    </row>
    <row r="31" spans="2:10" ht="13.5" thickBot="1">
      <c r="B31" s="9"/>
      <c r="C31" s="33" t="s">
        <v>55</v>
      </c>
      <c r="D31" s="34"/>
      <c r="E31" s="34"/>
      <c r="F31" s="34"/>
      <c r="G31" s="34" t="s">
        <v>55</v>
      </c>
      <c r="H31" s="31" t="s">
        <v>56</v>
      </c>
      <c r="I31" s="31" t="s">
        <v>57</v>
      </c>
      <c r="J31" s="36"/>
    </row>
    <row r="32" spans="2:10" ht="12.75">
      <c r="B32" s="20" t="s">
        <v>14</v>
      </c>
      <c r="C32" s="21"/>
      <c r="D32" s="22"/>
      <c r="E32" s="22"/>
      <c r="F32" s="22"/>
      <c r="G32" s="22"/>
      <c r="H32" s="22" t="s">
        <v>58</v>
      </c>
      <c r="I32" s="22"/>
      <c r="J32" s="23" t="s">
        <v>58</v>
      </c>
    </row>
    <row r="33" spans="2:10" ht="12.75">
      <c r="B33" s="9"/>
      <c r="C33" s="16"/>
      <c r="D33" s="24"/>
      <c r="E33" s="24"/>
      <c r="F33" s="24"/>
      <c r="G33" s="24"/>
      <c r="H33" s="24"/>
      <c r="I33" s="24"/>
      <c r="J33" s="25"/>
    </row>
    <row r="34" spans="2:10" ht="12.75">
      <c r="B34" s="9"/>
      <c r="C34" s="16"/>
      <c r="D34" s="24"/>
      <c r="E34" s="24"/>
      <c r="F34" s="24"/>
      <c r="G34" s="24"/>
      <c r="H34" s="24"/>
      <c r="I34" s="24"/>
      <c r="J34" s="25"/>
    </row>
    <row r="35" spans="2:10" ht="12.75">
      <c r="B35" s="9"/>
      <c r="C35" s="16"/>
      <c r="D35" s="24"/>
      <c r="E35" s="24"/>
      <c r="F35" s="24"/>
      <c r="G35" s="24"/>
      <c r="H35" s="24"/>
      <c r="I35" s="24"/>
      <c r="J35" s="25"/>
    </row>
    <row r="36" spans="2:10" ht="13.5" thickBot="1">
      <c r="B36" s="26"/>
      <c r="C36" s="18"/>
      <c r="D36" s="27"/>
      <c r="E36" s="27"/>
      <c r="F36" s="27"/>
      <c r="G36" s="27"/>
      <c r="H36" s="27"/>
      <c r="I36" s="27"/>
      <c r="J36" s="28"/>
    </row>
  </sheetData>
  <mergeCells count="1">
    <mergeCell ref="A15:A24"/>
  </mergeCells>
  <printOptions/>
  <pageMargins left="0.75" right="0.75" top="1" bottom="1" header="0.5" footer="0.5"/>
  <pageSetup fitToHeight="1" fitToWidth="1" horizontalDpi="1200" verticalDpi="1200" orientation="landscape" r:id="rId1"/>
  <headerFooter alignWithMargins="0">
    <oddHeader>&amp;C&amp;14Spencers Brewing Info: &amp;A</oddHeader>
    <oddFooter>&amp;L&amp;A&amp;RPrinted: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H28" sqref="H28"/>
    </sheetView>
  </sheetViews>
  <sheetFormatPr defaultColWidth="9.140625" defaultRowHeight="12.75"/>
  <cols>
    <col min="1" max="1" width="19.140625" style="99" bestFit="1" customWidth="1"/>
    <col min="2" max="4" width="14.140625" style="99" customWidth="1"/>
    <col min="5" max="5" width="15.00390625" style="99" bestFit="1" customWidth="1"/>
    <col min="6" max="6" width="14.140625" style="99" customWidth="1"/>
    <col min="7" max="7" width="15.00390625" style="99" bestFit="1" customWidth="1"/>
    <col min="8" max="16384" width="14.140625" style="99" customWidth="1"/>
  </cols>
  <sheetData>
    <row r="1" spans="1:10" s="200" customFormat="1" ht="13.5" thickBot="1">
      <c r="A1" s="193" t="s">
        <v>187</v>
      </c>
      <c r="B1" s="194" t="s">
        <v>472</v>
      </c>
      <c r="C1" s="195"/>
      <c r="D1" s="195"/>
      <c r="E1" s="297"/>
      <c r="F1" s="196"/>
      <c r="G1" s="193" t="s">
        <v>188</v>
      </c>
      <c r="H1" s="197"/>
      <c r="I1" s="198"/>
      <c r="J1" s="199"/>
    </row>
    <row r="2" spans="7:10" ht="13.5" thickBot="1">
      <c r="G2" s="201"/>
      <c r="H2" s="201"/>
      <c r="I2" s="201"/>
      <c r="J2" s="201"/>
    </row>
    <row r="3" spans="1:10" ht="13.5" thickBot="1">
      <c r="A3" s="202" t="s">
        <v>189</v>
      </c>
      <c r="B3" s="203" t="s">
        <v>70</v>
      </c>
      <c r="C3" s="204" t="s">
        <v>88</v>
      </c>
      <c r="D3" s="204" t="s">
        <v>190</v>
      </c>
      <c r="E3" s="205" t="s">
        <v>191</v>
      </c>
      <c r="G3" s="197" t="s">
        <v>192</v>
      </c>
      <c r="H3" s="206" t="s">
        <v>70</v>
      </c>
      <c r="I3" s="207" t="s">
        <v>71</v>
      </c>
      <c r="J3" s="208" t="s">
        <v>193</v>
      </c>
    </row>
    <row r="4" spans="1:10" ht="13.5" thickBot="1">
      <c r="A4" s="209" t="s">
        <v>194</v>
      </c>
      <c r="B4" s="203" t="s">
        <v>226</v>
      </c>
      <c r="C4" s="204" t="s">
        <v>161</v>
      </c>
      <c r="D4" s="371"/>
      <c r="E4" s="205"/>
      <c r="G4" s="213" t="s">
        <v>2</v>
      </c>
      <c r="H4" s="386"/>
      <c r="I4" s="387"/>
      <c r="J4" s="388"/>
    </row>
    <row r="5" spans="1:10" ht="12.75">
      <c r="A5" s="213" t="s">
        <v>73</v>
      </c>
      <c r="B5" s="298"/>
      <c r="C5" s="299"/>
      <c r="D5" s="365"/>
      <c r="E5" s="300"/>
      <c r="G5" s="220" t="s">
        <v>4</v>
      </c>
      <c r="H5" s="389" t="s">
        <v>477</v>
      </c>
      <c r="I5" s="390" t="s">
        <v>478</v>
      </c>
      <c r="J5" s="391"/>
    </row>
    <row r="6" spans="1:10" ht="13.5" thickBot="1">
      <c r="A6" s="224" t="s">
        <v>74</v>
      </c>
      <c r="B6" s="301"/>
      <c r="C6" s="302"/>
      <c r="D6" s="372"/>
      <c r="E6" s="303"/>
      <c r="G6" s="228" t="s">
        <v>195</v>
      </c>
      <c r="H6" s="392"/>
      <c r="I6" s="393"/>
      <c r="J6" s="394"/>
    </row>
    <row r="7" spans="1:10" ht="13.5" thickBot="1">
      <c r="A7" s="232" t="s">
        <v>196</v>
      </c>
      <c r="B7" s="304"/>
      <c r="C7" s="305"/>
      <c r="D7" s="368"/>
      <c r="E7" s="306"/>
      <c r="G7" s="209" t="s">
        <v>8</v>
      </c>
      <c r="H7" s="206"/>
      <c r="I7" s="207"/>
      <c r="J7" s="395"/>
    </row>
    <row r="8" spans="1:10" ht="12.75">
      <c r="A8" s="236" t="s">
        <v>12</v>
      </c>
      <c r="B8" s="298"/>
      <c r="C8" s="299"/>
      <c r="D8" s="365"/>
      <c r="E8" s="300"/>
      <c r="G8" s="213" t="s">
        <v>92</v>
      </c>
      <c r="H8" s="386" t="s">
        <v>105</v>
      </c>
      <c r="I8" s="387" t="s">
        <v>102</v>
      </c>
      <c r="J8" s="397"/>
    </row>
    <row r="9" spans="1:10" ht="13.5" thickBot="1">
      <c r="A9" s="232" t="s">
        <v>12</v>
      </c>
      <c r="B9" s="304"/>
      <c r="C9" s="305"/>
      <c r="D9" s="368"/>
      <c r="E9" s="306"/>
      <c r="G9" s="228" t="s">
        <v>203</v>
      </c>
      <c r="H9" s="392"/>
      <c r="I9" s="393"/>
      <c r="J9" s="398"/>
    </row>
    <row r="10" spans="2:10" ht="13.5" thickBot="1">
      <c r="B10" s="396"/>
      <c r="C10" s="396"/>
      <c r="D10" s="396"/>
      <c r="E10" s="396"/>
      <c r="G10" s="209" t="s">
        <v>330</v>
      </c>
      <c r="H10" s="206"/>
      <c r="I10" s="207"/>
      <c r="J10" s="395"/>
    </row>
    <row r="11" spans="1:10" ht="13.5" thickBot="1">
      <c r="A11" s="241" t="s">
        <v>199</v>
      </c>
      <c r="B11" s="203" t="s">
        <v>200</v>
      </c>
      <c r="C11" s="204" t="s">
        <v>201</v>
      </c>
      <c r="D11" s="204" t="s">
        <v>202</v>
      </c>
      <c r="E11" s="205" t="s">
        <v>190</v>
      </c>
      <c r="G11" s="213" t="s">
        <v>205</v>
      </c>
      <c r="H11" s="386" t="s">
        <v>479</v>
      </c>
      <c r="I11" s="387" t="s">
        <v>156</v>
      </c>
      <c r="J11" s="397"/>
    </row>
    <row r="12" spans="1:10" ht="12.75">
      <c r="A12" s="243" t="s">
        <v>204</v>
      </c>
      <c r="B12" s="406"/>
      <c r="C12" s="407"/>
      <c r="D12" s="311"/>
      <c r="E12" s="348">
        <f>IF(D5&gt;0,D5,"")</f>
      </c>
      <c r="G12" s="220" t="s">
        <v>205</v>
      </c>
      <c r="H12" s="389" t="s">
        <v>480</v>
      </c>
      <c r="I12" s="390" t="s">
        <v>156</v>
      </c>
      <c r="J12" s="399"/>
    </row>
    <row r="13" spans="1:10" ht="12.75">
      <c r="A13" s="247" t="s">
        <v>206</v>
      </c>
      <c r="B13" s="408"/>
      <c r="C13" s="330"/>
      <c r="D13" s="302"/>
      <c r="E13" s="370">
        <f>IF(D6&gt;0,D6,"")</f>
      </c>
      <c r="G13" s="220" t="s">
        <v>205</v>
      </c>
      <c r="H13" s="389" t="s">
        <v>481</v>
      </c>
      <c r="I13" s="390" t="s">
        <v>157</v>
      </c>
      <c r="J13" s="391"/>
    </row>
    <row r="14" spans="1:10" ht="13.5" thickBot="1">
      <c r="A14" s="249" t="s">
        <v>17</v>
      </c>
      <c r="B14" s="409"/>
      <c r="C14" s="410"/>
      <c r="D14" s="305"/>
      <c r="E14" s="369">
        <f>IF(D8&gt;0,D8,"")</f>
      </c>
      <c r="G14" s="220" t="s">
        <v>205</v>
      </c>
      <c r="H14" s="389" t="s">
        <v>483</v>
      </c>
      <c r="I14" s="390" t="s">
        <v>157</v>
      </c>
      <c r="J14" s="399"/>
    </row>
    <row r="15" spans="7:10" ht="13.5" thickBot="1">
      <c r="G15" s="220" t="s">
        <v>205</v>
      </c>
      <c r="H15" s="389" t="s">
        <v>484</v>
      </c>
      <c r="I15" s="390" t="s">
        <v>485</v>
      </c>
      <c r="J15" s="391"/>
    </row>
    <row r="16" spans="2:12" ht="16.5" thickBot="1">
      <c r="B16" s="250" t="s">
        <v>200</v>
      </c>
      <c r="C16" s="251" t="s">
        <v>207</v>
      </c>
      <c r="G16" s="228" t="s">
        <v>205</v>
      </c>
      <c r="H16" s="392" t="s">
        <v>482</v>
      </c>
      <c r="I16" s="393" t="s">
        <v>157</v>
      </c>
      <c r="J16" s="394"/>
      <c r="L16" s="420"/>
    </row>
    <row r="17" spans="1:12" ht="16.5" thickBot="1">
      <c r="A17" s="252" t="s">
        <v>84</v>
      </c>
      <c r="B17" s="376">
        <f>IF(B12&gt;0,IF(B14&gt;0,(B12-B14)/0.75,""),"")</f>
      </c>
      <c r="C17" s="377">
        <f>IF(C12&gt;0,IF(C14&gt;0,(C12-C14)/0.75,""),"")</f>
      </c>
      <c r="E17" s="253" t="s">
        <v>208</v>
      </c>
      <c r="L17" s="420"/>
    </row>
    <row r="18" spans="1:12" ht="15.75">
      <c r="A18" s="257" t="s">
        <v>210</v>
      </c>
      <c r="B18" s="301"/>
      <c r="C18" s="303"/>
      <c r="E18" s="258" t="s">
        <v>211</v>
      </c>
      <c r="G18" s="254" t="s">
        <v>209</v>
      </c>
      <c r="H18" s="400" t="s">
        <v>473</v>
      </c>
      <c r="I18" s="400"/>
      <c r="J18" s="401"/>
      <c r="L18" s="420"/>
    </row>
    <row r="19" spans="1:12" ht="15.75">
      <c r="A19" s="260" t="s">
        <v>212</v>
      </c>
      <c r="B19" s="301"/>
      <c r="C19" s="303"/>
      <c r="E19" s="247" t="s">
        <v>206</v>
      </c>
      <c r="G19" s="328" t="s">
        <v>474</v>
      </c>
      <c r="J19" s="312"/>
      <c r="L19" s="420"/>
    </row>
    <row r="20" spans="1:12" ht="15.75">
      <c r="A20" s="261" t="s">
        <v>213</v>
      </c>
      <c r="B20" s="301"/>
      <c r="C20" s="303"/>
      <c r="E20" s="262" t="s">
        <v>17</v>
      </c>
      <c r="F20" s="263"/>
      <c r="G20" s="328" t="s">
        <v>475</v>
      </c>
      <c r="J20" s="312"/>
      <c r="L20" s="420"/>
    </row>
    <row r="21" spans="1:12" ht="15.75">
      <c r="A21" s="261" t="s">
        <v>214</v>
      </c>
      <c r="B21" s="301"/>
      <c r="C21" s="303"/>
      <c r="E21" s="266" t="s">
        <v>215</v>
      </c>
      <c r="F21" s="263"/>
      <c r="G21" s="328" t="s">
        <v>476</v>
      </c>
      <c r="J21" s="312"/>
      <c r="L21" s="420"/>
    </row>
    <row r="22" spans="1:12" ht="16.5" thickBot="1">
      <c r="A22" s="267" t="s">
        <v>216</v>
      </c>
      <c r="B22" s="402"/>
      <c r="C22" s="403"/>
      <c r="E22" s="270" t="s">
        <v>217</v>
      </c>
      <c r="F22" s="263"/>
      <c r="G22" s="328"/>
      <c r="J22" s="312"/>
      <c r="L22" s="420"/>
    </row>
    <row r="23" spans="1:12" ht="15.75">
      <c r="A23" s="261" t="s">
        <v>218</v>
      </c>
      <c r="B23" s="301"/>
      <c r="C23" s="303"/>
      <c r="G23" s="328"/>
      <c r="J23" s="312"/>
      <c r="L23" s="420"/>
    </row>
    <row r="24" spans="1:12" ht="15.75">
      <c r="A24" s="261" t="s">
        <v>219</v>
      </c>
      <c r="B24" s="301"/>
      <c r="C24" s="303"/>
      <c r="G24" s="328"/>
      <c r="J24" s="312"/>
      <c r="L24" s="420"/>
    </row>
    <row r="25" spans="1:10" ht="12.75">
      <c r="A25" s="267" t="s">
        <v>220</v>
      </c>
      <c r="B25" s="402"/>
      <c r="C25" s="403"/>
      <c r="G25" s="328" t="s">
        <v>211</v>
      </c>
      <c r="J25" s="312"/>
    </row>
    <row r="26" spans="1:10" ht="12.75">
      <c r="A26" s="267" t="s">
        <v>221</v>
      </c>
      <c r="B26" s="402"/>
      <c r="C26" s="403"/>
      <c r="G26" s="328" t="s">
        <v>0</v>
      </c>
      <c r="J26" s="312"/>
    </row>
    <row r="27" spans="1:10" ht="12.75">
      <c r="A27" s="267" t="s">
        <v>221</v>
      </c>
      <c r="B27" s="402"/>
      <c r="C27" s="403"/>
      <c r="G27" s="328" t="s">
        <v>17</v>
      </c>
      <c r="H27" s="343">
        <v>38678</v>
      </c>
      <c r="J27" s="312"/>
    </row>
    <row r="28" spans="1:10" ht="12.75">
      <c r="A28" s="261" t="s">
        <v>221</v>
      </c>
      <c r="B28" s="301"/>
      <c r="C28" s="303"/>
      <c r="G28" s="328"/>
      <c r="J28" s="312"/>
    </row>
    <row r="29" spans="1:10" ht="13.5" thickBot="1">
      <c r="A29" s="271" t="s">
        <v>222</v>
      </c>
      <c r="B29" s="304"/>
      <c r="C29" s="306"/>
      <c r="G29" s="328"/>
      <c r="J29" s="312"/>
    </row>
    <row r="30" spans="7:10" ht="13.5" thickBot="1">
      <c r="G30" s="329"/>
      <c r="H30" s="314"/>
      <c r="I30" s="314"/>
      <c r="J30" s="315"/>
    </row>
    <row r="31" ht="13.5" thickBot="1"/>
    <row r="32" spans="1:10" ht="12.75">
      <c r="A32" s="275" t="s">
        <v>30</v>
      </c>
      <c r="B32" s="276" t="s">
        <v>223</v>
      </c>
      <c r="C32" s="277">
        <v>1</v>
      </c>
      <c r="D32" s="278">
        <v>2</v>
      </c>
      <c r="E32" s="278">
        <v>3</v>
      </c>
      <c r="F32" s="278">
        <v>4</v>
      </c>
      <c r="G32" s="278">
        <v>5</v>
      </c>
      <c r="H32" s="278">
        <v>6</v>
      </c>
      <c r="I32" s="278">
        <v>7</v>
      </c>
      <c r="J32" s="279">
        <v>8</v>
      </c>
    </row>
    <row r="33" spans="1:10" ht="13.5" thickBot="1">
      <c r="A33" s="280" t="s">
        <v>77</v>
      </c>
      <c r="B33" s="281"/>
      <c r="C33" s="282"/>
      <c r="D33" s="234"/>
      <c r="E33" s="234"/>
      <c r="F33" s="234"/>
      <c r="G33" s="234"/>
      <c r="H33" s="234"/>
      <c r="I33" s="234"/>
      <c r="J33" s="235"/>
    </row>
    <row r="34" spans="1:10" ht="12.75">
      <c r="A34" s="283" t="s">
        <v>224</v>
      </c>
      <c r="B34" s="284"/>
      <c r="C34" s="285"/>
      <c r="D34" s="218"/>
      <c r="E34" s="218"/>
      <c r="F34" s="218"/>
      <c r="G34" s="218"/>
      <c r="H34" s="218"/>
      <c r="I34" s="218"/>
      <c r="J34" s="219"/>
    </row>
    <row r="35" spans="1:10" ht="13.5" thickBot="1">
      <c r="A35" s="280" t="s">
        <v>78</v>
      </c>
      <c r="B35" s="286"/>
      <c r="C35" s="287"/>
      <c r="D35" s="288"/>
      <c r="E35" s="288"/>
      <c r="F35" s="288"/>
      <c r="G35" s="288"/>
      <c r="H35" s="288"/>
      <c r="I35" s="288"/>
      <c r="J35" s="289"/>
    </row>
    <row r="36" spans="1:10" ht="12.75">
      <c r="A36" s="283" t="s">
        <v>79</v>
      </c>
      <c r="B36" s="284"/>
      <c r="C36" s="285"/>
      <c r="D36" s="218"/>
      <c r="E36" s="218"/>
      <c r="F36" s="218"/>
      <c r="G36" s="218"/>
      <c r="H36" s="218"/>
      <c r="I36" s="218"/>
      <c r="J36" s="219"/>
    </row>
    <row r="37" spans="1:10" ht="13.5" thickBot="1">
      <c r="A37" s="280" t="s">
        <v>80</v>
      </c>
      <c r="B37" s="290"/>
      <c r="C37" s="282"/>
      <c r="D37" s="234"/>
      <c r="E37" s="234"/>
      <c r="F37" s="234"/>
      <c r="G37" s="234"/>
      <c r="H37" s="234"/>
      <c r="I37" s="234"/>
      <c r="J37" s="235"/>
    </row>
    <row r="38" spans="1:10" ht="12.75">
      <c r="A38" s="291" t="s">
        <v>11</v>
      </c>
      <c r="B38" s="345">
        <f>IF(D8&gt;0,D8,"")</f>
      </c>
      <c r="C38" s="373"/>
      <c r="D38" s="374"/>
      <c r="E38" s="374"/>
      <c r="F38" s="374"/>
      <c r="G38" s="374"/>
      <c r="H38" s="374"/>
      <c r="I38" s="374"/>
      <c r="J38" s="375"/>
    </row>
    <row r="39" spans="1:10" ht="13.5" thickBot="1">
      <c r="A39" s="280" t="s">
        <v>331</v>
      </c>
      <c r="B39" s="349"/>
      <c r="C39" s="350"/>
      <c r="D39" s="351"/>
      <c r="E39" s="351"/>
      <c r="F39" s="351"/>
      <c r="G39" s="351"/>
      <c r="H39" s="351"/>
      <c r="I39" s="351"/>
      <c r="J39" s="352"/>
    </row>
    <row r="40" spans="1:10" ht="12.75">
      <c r="A40" s="293" t="s">
        <v>48</v>
      </c>
      <c r="B40" s="353"/>
      <c r="C40" s="354"/>
      <c r="D40" s="355"/>
      <c r="E40" s="355"/>
      <c r="F40" s="355"/>
      <c r="G40" s="355"/>
      <c r="H40" s="355"/>
      <c r="I40" s="355"/>
      <c r="J40" s="356"/>
    </row>
    <row r="41" spans="1:10" ht="13.5" thickBot="1">
      <c r="A41" s="294" t="s">
        <v>50</v>
      </c>
      <c r="B41" s="357"/>
      <c r="C41" s="358"/>
      <c r="D41" s="359"/>
      <c r="E41" s="359"/>
      <c r="F41" s="359"/>
      <c r="G41" s="359"/>
      <c r="H41" s="359"/>
      <c r="I41" s="359"/>
      <c r="J41" s="360"/>
    </row>
    <row r="42" spans="1:10" ht="12.75">
      <c r="A42" s="295"/>
      <c r="B42" s="284"/>
      <c r="C42" s="285"/>
      <c r="D42" s="218"/>
      <c r="E42" s="218"/>
      <c r="F42" s="218"/>
      <c r="G42" s="218"/>
      <c r="H42" s="218"/>
      <c r="I42" s="218"/>
      <c r="J42" s="219"/>
    </row>
    <row r="43" spans="1:10" ht="13.5" thickBot="1">
      <c r="A43" s="296"/>
      <c r="B43" s="290"/>
      <c r="C43" s="282"/>
      <c r="D43" s="234"/>
      <c r="E43" s="234"/>
      <c r="F43" s="234"/>
      <c r="G43" s="234"/>
      <c r="H43" s="234"/>
      <c r="I43" s="234"/>
      <c r="J43" s="235"/>
    </row>
  </sheetData>
  <printOptions/>
  <pageMargins left="0.75" right="0.75" top="1" bottom="1" header="0.5" footer="0.5"/>
  <pageSetup fitToHeight="1" fitToWidth="1" horizontalDpi="1200" verticalDpi="1200" orientation="landscape" scale="83" r:id="rId1"/>
  <headerFooter alignWithMargins="0">
    <oddHeader>&amp;C&amp;"Arial,Bold"&amp;14&amp;A</oddHeader>
    <oddFooter>&amp;L&amp;F:&amp;A&amp;RPrinted: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B1" sqref="B1"/>
    </sheetView>
  </sheetViews>
  <sheetFormatPr defaultColWidth="9.140625" defaultRowHeight="12.75"/>
  <cols>
    <col min="1" max="1" width="19.140625" style="99" bestFit="1" customWidth="1"/>
    <col min="2" max="4" width="14.140625" style="99" customWidth="1"/>
    <col min="5" max="5" width="15.00390625" style="99" bestFit="1" customWidth="1"/>
    <col min="6" max="6" width="14.140625" style="99" customWidth="1"/>
    <col min="7" max="7" width="15.00390625" style="99" bestFit="1" customWidth="1"/>
    <col min="8" max="16384" width="14.140625" style="99" customWidth="1"/>
  </cols>
  <sheetData>
    <row r="1" spans="1:10" s="200" customFormat="1" ht="13.5" thickBot="1">
      <c r="A1" s="193" t="s">
        <v>187</v>
      </c>
      <c r="B1" s="194" t="s">
        <v>416</v>
      </c>
      <c r="C1" s="195"/>
      <c r="D1" s="195"/>
      <c r="E1" s="297" t="s">
        <v>417</v>
      </c>
      <c r="F1" s="196"/>
      <c r="G1" s="193" t="s">
        <v>188</v>
      </c>
      <c r="H1" s="309">
        <v>38658</v>
      </c>
      <c r="I1" s="198"/>
      <c r="J1" s="199"/>
    </row>
    <row r="2" spans="7:10" ht="13.5" thickBot="1">
      <c r="G2" s="201"/>
      <c r="H2" s="201"/>
      <c r="I2" s="201"/>
      <c r="J2" s="201"/>
    </row>
    <row r="3" spans="1:10" ht="13.5" thickBot="1">
      <c r="A3" s="202" t="s">
        <v>189</v>
      </c>
      <c r="B3" s="203" t="s">
        <v>70</v>
      </c>
      <c r="C3" s="204" t="s">
        <v>88</v>
      </c>
      <c r="D3" s="204" t="s">
        <v>190</v>
      </c>
      <c r="E3" s="205" t="s">
        <v>191</v>
      </c>
      <c r="G3" s="197" t="s">
        <v>192</v>
      </c>
      <c r="H3" s="206" t="s">
        <v>70</v>
      </c>
      <c r="I3" s="207" t="s">
        <v>71</v>
      </c>
      <c r="J3" s="208" t="s">
        <v>193</v>
      </c>
    </row>
    <row r="4" spans="1:10" ht="13.5" thickBot="1">
      <c r="A4" s="209" t="s">
        <v>194</v>
      </c>
      <c r="B4" s="203" t="s">
        <v>226</v>
      </c>
      <c r="C4" s="204" t="s">
        <v>418</v>
      </c>
      <c r="D4" s="371">
        <v>38658</v>
      </c>
      <c r="E4" s="205"/>
      <c r="G4" s="213" t="s">
        <v>2</v>
      </c>
      <c r="H4" s="386"/>
      <c r="I4" s="387"/>
      <c r="J4" s="388"/>
    </row>
    <row r="5" spans="1:10" ht="12.75">
      <c r="A5" s="213" t="s">
        <v>73</v>
      </c>
      <c r="B5" s="298" t="s">
        <v>437</v>
      </c>
      <c r="C5" s="299" t="s">
        <v>229</v>
      </c>
      <c r="D5" s="365">
        <v>38658</v>
      </c>
      <c r="E5" s="300" t="s">
        <v>314</v>
      </c>
      <c r="G5" s="220" t="s">
        <v>4</v>
      </c>
      <c r="H5" s="389" t="s">
        <v>419</v>
      </c>
      <c r="I5" s="390" t="s">
        <v>420</v>
      </c>
      <c r="J5" s="391" t="s">
        <v>421</v>
      </c>
    </row>
    <row r="6" spans="1:10" ht="13.5" thickBot="1">
      <c r="A6" s="224" t="s">
        <v>74</v>
      </c>
      <c r="B6" s="301" t="s">
        <v>415</v>
      </c>
      <c r="C6" s="302" t="s">
        <v>161</v>
      </c>
      <c r="D6" s="372">
        <v>38664</v>
      </c>
      <c r="E6" s="303" t="s">
        <v>314</v>
      </c>
      <c r="G6" s="228" t="s">
        <v>195</v>
      </c>
      <c r="H6" s="392" t="s">
        <v>231</v>
      </c>
      <c r="I6" s="393" t="s">
        <v>246</v>
      </c>
      <c r="J6" s="394"/>
    </row>
    <row r="7" spans="1:10" ht="13.5" thickBot="1">
      <c r="A7" s="232" t="s">
        <v>196</v>
      </c>
      <c r="B7" s="304"/>
      <c r="C7" s="305"/>
      <c r="D7" s="368"/>
      <c r="E7" s="306"/>
      <c r="G7" s="213" t="s">
        <v>197</v>
      </c>
      <c r="H7" s="386"/>
      <c r="I7" s="387"/>
      <c r="J7" s="388"/>
    </row>
    <row r="8" spans="1:10" ht="13.5" thickBot="1">
      <c r="A8" s="236" t="s">
        <v>12</v>
      </c>
      <c r="B8" s="298"/>
      <c r="C8" s="299"/>
      <c r="D8" s="365"/>
      <c r="E8" s="300"/>
      <c r="G8" s="228" t="s">
        <v>198</v>
      </c>
      <c r="H8" s="392"/>
      <c r="I8" s="393"/>
      <c r="J8" s="394"/>
    </row>
    <row r="9" spans="1:10" ht="13.5" thickBot="1">
      <c r="A9" s="232" t="s">
        <v>12</v>
      </c>
      <c r="B9" s="304"/>
      <c r="C9" s="305"/>
      <c r="D9" s="368"/>
      <c r="E9" s="306"/>
      <c r="G9" s="209" t="s">
        <v>8</v>
      </c>
      <c r="H9" s="237" t="s">
        <v>433</v>
      </c>
      <c r="I9" s="207"/>
      <c r="J9" s="395"/>
    </row>
    <row r="10" spans="2:10" ht="13.5" thickBot="1">
      <c r="B10" s="396"/>
      <c r="C10" s="396"/>
      <c r="D10" s="396"/>
      <c r="E10" s="396"/>
      <c r="G10" s="213" t="s">
        <v>92</v>
      </c>
      <c r="H10" s="386" t="s">
        <v>105</v>
      </c>
      <c r="I10" s="387"/>
      <c r="J10" s="397"/>
    </row>
    <row r="11" spans="1:10" ht="13.5" thickBot="1">
      <c r="A11" s="241" t="s">
        <v>199</v>
      </c>
      <c r="B11" s="203" t="s">
        <v>200</v>
      </c>
      <c r="C11" s="204" t="s">
        <v>201</v>
      </c>
      <c r="D11" s="204" t="s">
        <v>202</v>
      </c>
      <c r="E11" s="205" t="s">
        <v>190</v>
      </c>
      <c r="G11" s="228" t="s">
        <v>203</v>
      </c>
      <c r="H11" s="392"/>
      <c r="I11" s="393"/>
      <c r="J11" s="398"/>
    </row>
    <row r="12" spans="1:10" ht="13.5" thickBot="1">
      <c r="A12" s="243" t="s">
        <v>204</v>
      </c>
      <c r="B12" s="406">
        <v>1.05</v>
      </c>
      <c r="C12" s="407"/>
      <c r="D12" s="311"/>
      <c r="E12" s="348">
        <f>IF(D5&gt;0,D5,"")</f>
        <v>38658</v>
      </c>
      <c r="G12" s="209" t="s">
        <v>330</v>
      </c>
      <c r="H12" s="206"/>
      <c r="I12" s="207"/>
      <c r="J12" s="395"/>
    </row>
    <row r="13" spans="1:10" ht="12.75">
      <c r="A13" s="247" t="s">
        <v>206</v>
      </c>
      <c r="B13" s="408">
        <v>1.02</v>
      </c>
      <c r="C13" s="330">
        <v>1.011</v>
      </c>
      <c r="D13" s="302"/>
      <c r="E13" s="370">
        <v>38664</v>
      </c>
      <c r="G13" s="213" t="s">
        <v>205</v>
      </c>
      <c r="H13" s="386"/>
      <c r="I13" s="387"/>
      <c r="J13" s="397"/>
    </row>
    <row r="14" spans="1:10" ht="13.5" thickBot="1">
      <c r="A14" s="249" t="s">
        <v>17</v>
      </c>
      <c r="B14" s="304">
        <v>1.016</v>
      </c>
      <c r="C14" s="410"/>
      <c r="D14" s="305"/>
      <c r="E14" s="369">
        <f>IF(D8&gt;0,D8,"")</f>
      </c>
      <c r="G14" s="220" t="s">
        <v>205</v>
      </c>
      <c r="H14" s="389"/>
      <c r="I14" s="390"/>
      <c r="J14" s="399"/>
    </row>
    <row r="15" spans="7:10" ht="13.5" thickBot="1">
      <c r="G15" s="220" t="s">
        <v>205</v>
      </c>
      <c r="H15" s="389"/>
      <c r="I15" s="390"/>
      <c r="J15" s="391"/>
    </row>
    <row r="16" spans="2:10" ht="13.5" thickBot="1">
      <c r="B16" s="250" t="s">
        <v>200</v>
      </c>
      <c r="C16" s="251" t="s">
        <v>207</v>
      </c>
      <c r="G16" s="228" t="s">
        <v>205</v>
      </c>
      <c r="H16" s="392"/>
      <c r="I16" s="393"/>
      <c r="J16" s="394"/>
    </row>
    <row r="17" spans="1:5" ht="13.5" thickBot="1">
      <c r="A17" s="252" t="s">
        <v>84</v>
      </c>
      <c r="B17" s="376">
        <f>IF(B12&gt;0,IF(B14&gt;0,(B12-B14)/0.75,""),"")</f>
        <v>0.04533333333333337</v>
      </c>
      <c r="C17" s="377">
        <f>IF(C12&gt;0,IF(C14&gt;0,(C12-C14)/0.75,""),"")</f>
      </c>
      <c r="E17" s="253" t="s">
        <v>208</v>
      </c>
    </row>
    <row r="18" spans="1:10" ht="12.75">
      <c r="A18" s="257" t="s">
        <v>210</v>
      </c>
      <c r="B18" s="301"/>
      <c r="C18" s="303"/>
      <c r="E18" s="258" t="s">
        <v>211</v>
      </c>
      <c r="G18" s="254" t="s">
        <v>209</v>
      </c>
      <c r="H18" s="400" t="s">
        <v>422</v>
      </c>
      <c r="I18" s="400"/>
      <c r="J18" s="401"/>
    </row>
    <row r="19" spans="1:10" ht="12.75">
      <c r="A19" s="260" t="s">
        <v>212</v>
      </c>
      <c r="B19" s="301"/>
      <c r="C19" s="303"/>
      <c r="E19" s="247" t="s">
        <v>206</v>
      </c>
      <c r="G19" s="328" t="s">
        <v>423</v>
      </c>
      <c r="J19" s="312"/>
    </row>
    <row r="20" spans="1:10" ht="12.75">
      <c r="A20" s="261" t="s">
        <v>213</v>
      </c>
      <c r="B20" s="301"/>
      <c r="C20" s="303"/>
      <c r="E20" s="262" t="s">
        <v>17</v>
      </c>
      <c r="F20" s="263"/>
      <c r="G20" s="328" t="s">
        <v>424</v>
      </c>
      <c r="J20" s="312"/>
    </row>
    <row r="21" spans="1:10" ht="12.75">
      <c r="A21" s="261" t="s">
        <v>214</v>
      </c>
      <c r="B21" s="301"/>
      <c r="C21" s="303"/>
      <c r="E21" s="266" t="s">
        <v>215</v>
      </c>
      <c r="F21" s="263"/>
      <c r="G21" s="328" t="s">
        <v>425</v>
      </c>
      <c r="J21" s="312"/>
    </row>
    <row r="22" spans="1:10" ht="13.5" thickBot="1">
      <c r="A22" s="267" t="s">
        <v>216</v>
      </c>
      <c r="B22" s="402"/>
      <c r="C22" s="403"/>
      <c r="E22" s="270" t="s">
        <v>217</v>
      </c>
      <c r="F22" s="263"/>
      <c r="G22" s="328" t="s">
        <v>426</v>
      </c>
      <c r="J22" s="312"/>
    </row>
    <row r="23" spans="1:10" ht="12.75">
      <c r="A23" s="261" t="s">
        <v>218</v>
      </c>
      <c r="B23" s="301"/>
      <c r="C23" s="303"/>
      <c r="G23" s="328" t="s">
        <v>427</v>
      </c>
      <c r="J23" s="312"/>
    </row>
    <row r="24" spans="1:10" ht="12.75">
      <c r="A24" s="261" t="s">
        <v>219</v>
      </c>
      <c r="B24" s="301"/>
      <c r="C24" s="303"/>
      <c r="G24" s="328" t="s">
        <v>428</v>
      </c>
      <c r="J24" s="312"/>
    </row>
    <row r="25" spans="1:10" ht="12.75">
      <c r="A25" s="267" t="s">
        <v>220</v>
      </c>
      <c r="B25" s="402"/>
      <c r="C25" s="403"/>
      <c r="G25" s="328" t="s">
        <v>429</v>
      </c>
      <c r="J25" s="312"/>
    </row>
    <row r="26" spans="1:10" ht="12.75">
      <c r="A26" s="267" t="s">
        <v>221</v>
      </c>
      <c r="B26" s="402"/>
      <c r="C26" s="403"/>
      <c r="G26" s="328" t="s">
        <v>430</v>
      </c>
      <c r="J26" s="312"/>
    </row>
    <row r="27" spans="1:10" ht="12.75">
      <c r="A27" s="267" t="s">
        <v>221</v>
      </c>
      <c r="B27" s="402"/>
      <c r="C27" s="403"/>
      <c r="G27" s="328" t="s">
        <v>431</v>
      </c>
      <c r="J27" s="312"/>
    </row>
    <row r="28" spans="1:10" ht="12.75">
      <c r="A28" s="261" t="s">
        <v>221</v>
      </c>
      <c r="B28" s="301"/>
      <c r="C28" s="303"/>
      <c r="G28" s="328" t="s">
        <v>432</v>
      </c>
      <c r="J28" s="312"/>
    </row>
    <row r="29" spans="1:10" ht="13.5" thickBot="1">
      <c r="A29" s="271" t="s">
        <v>222</v>
      </c>
      <c r="B29" s="304"/>
      <c r="C29" s="306"/>
      <c r="G29" s="328"/>
      <c r="J29" s="312"/>
    </row>
    <row r="30" spans="7:10" ht="13.5" thickBot="1">
      <c r="G30" s="329"/>
      <c r="H30" s="314"/>
      <c r="I30" s="314"/>
      <c r="J30" s="315"/>
    </row>
    <row r="31" ht="13.5" thickBot="1"/>
    <row r="32" spans="1:10" ht="12.75">
      <c r="A32" s="275" t="s">
        <v>30</v>
      </c>
      <c r="B32" s="276" t="s">
        <v>223</v>
      </c>
      <c r="C32" s="277">
        <v>1</v>
      </c>
      <c r="D32" s="278">
        <v>2</v>
      </c>
      <c r="E32" s="278">
        <v>3</v>
      </c>
      <c r="F32" s="278">
        <v>4</v>
      </c>
      <c r="G32" s="278">
        <v>5</v>
      </c>
      <c r="H32" s="278">
        <v>6</v>
      </c>
      <c r="I32" s="278">
        <v>7</v>
      </c>
      <c r="J32" s="279">
        <v>8</v>
      </c>
    </row>
    <row r="33" spans="1:10" ht="13.5" thickBot="1">
      <c r="A33" s="280" t="s">
        <v>77</v>
      </c>
      <c r="B33" s="281"/>
      <c r="C33" s="282"/>
      <c r="D33" s="234"/>
      <c r="E33" s="234"/>
      <c r="F33" s="234"/>
      <c r="G33" s="234"/>
      <c r="H33" s="234"/>
      <c r="I33" s="234"/>
      <c r="J33" s="235"/>
    </row>
    <row r="34" spans="1:10" ht="12.75">
      <c r="A34" s="283" t="s">
        <v>224</v>
      </c>
      <c r="B34" s="284"/>
      <c r="C34" s="285"/>
      <c r="D34" s="218"/>
      <c r="E34" s="218"/>
      <c r="F34" s="218"/>
      <c r="G34" s="218"/>
      <c r="H34" s="218"/>
      <c r="I34" s="218"/>
      <c r="J34" s="219"/>
    </row>
    <row r="35" spans="1:10" ht="13.5" thickBot="1">
      <c r="A35" s="280" t="s">
        <v>78</v>
      </c>
      <c r="B35" s="286"/>
      <c r="C35" s="287"/>
      <c r="D35" s="288"/>
      <c r="E35" s="288"/>
      <c r="F35" s="288"/>
      <c r="G35" s="288"/>
      <c r="H35" s="288"/>
      <c r="I35" s="288"/>
      <c r="J35" s="289"/>
    </row>
    <row r="36" spans="1:10" ht="12.75">
      <c r="A36" s="283" t="s">
        <v>79</v>
      </c>
      <c r="B36" s="284"/>
      <c r="C36" s="285"/>
      <c r="D36" s="218"/>
      <c r="E36" s="218"/>
      <c r="F36" s="218"/>
      <c r="G36" s="218"/>
      <c r="H36" s="218"/>
      <c r="I36" s="218"/>
      <c r="J36" s="219"/>
    </row>
    <row r="37" spans="1:10" ht="13.5" thickBot="1">
      <c r="A37" s="280" t="s">
        <v>80</v>
      </c>
      <c r="B37" s="290"/>
      <c r="C37" s="282"/>
      <c r="D37" s="234"/>
      <c r="E37" s="234"/>
      <c r="F37" s="234"/>
      <c r="G37" s="234"/>
      <c r="H37" s="234"/>
      <c r="I37" s="234"/>
      <c r="J37" s="235"/>
    </row>
    <row r="38" spans="1:10" ht="12.75">
      <c r="A38" s="291" t="s">
        <v>11</v>
      </c>
      <c r="B38" s="345">
        <f>IF(D8&gt;0,D8,"")</f>
      </c>
      <c r="C38" s="373"/>
      <c r="D38" s="374"/>
      <c r="E38" s="374"/>
      <c r="F38" s="374"/>
      <c r="G38" s="374"/>
      <c r="H38" s="374"/>
      <c r="I38" s="374"/>
      <c r="J38" s="375"/>
    </row>
    <row r="39" spans="1:10" ht="13.5" thickBot="1">
      <c r="A39" s="280" t="s">
        <v>331</v>
      </c>
      <c r="B39" s="349"/>
      <c r="C39" s="350"/>
      <c r="D39" s="351"/>
      <c r="E39" s="351"/>
      <c r="F39" s="351"/>
      <c r="G39" s="351"/>
      <c r="H39" s="351"/>
      <c r="I39" s="351"/>
      <c r="J39" s="352"/>
    </row>
    <row r="40" spans="1:10" ht="12.75">
      <c r="A40" s="293" t="s">
        <v>48</v>
      </c>
      <c r="B40" s="353"/>
      <c r="C40" s="354"/>
      <c r="D40" s="355"/>
      <c r="E40" s="355"/>
      <c r="F40" s="355"/>
      <c r="G40" s="355"/>
      <c r="H40" s="355"/>
      <c r="I40" s="355"/>
      <c r="J40" s="356"/>
    </row>
    <row r="41" spans="1:10" ht="13.5" thickBot="1">
      <c r="A41" s="294" t="s">
        <v>50</v>
      </c>
      <c r="B41" s="357"/>
      <c r="C41" s="358"/>
      <c r="D41" s="359"/>
      <c r="E41" s="359"/>
      <c r="F41" s="359"/>
      <c r="G41" s="359"/>
      <c r="H41" s="359"/>
      <c r="I41" s="359"/>
      <c r="J41" s="360"/>
    </row>
    <row r="42" spans="1:10" ht="12.75">
      <c r="A42" s="295"/>
      <c r="B42" s="284" t="s">
        <v>469</v>
      </c>
      <c r="C42" s="285"/>
      <c r="D42" s="218"/>
      <c r="E42" s="218"/>
      <c r="F42" s="218"/>
      <c r="G42" s="218"/>
      <c r="H42" s="218"/>
      <c r="I42" s="218"/>
      <c r="J42" s="219"/>
    </row>
    <row r="43" spans="1:10" ht="13.5" thickBot="1">
      <c r="A43" s="296"/>
      <c r="B43" s="290"/>
      <c r="C43" s="282"/>
      <c r="D43" s="234"/>
      <c r="E43" s="234"/>
      <c r="F43" s="234"/>
      <c r="G43" s="234"/>
      <c r="H43" s="234"/>
      <c r="I43" s="234"/>
      <c r="J43" s="235"/>
    </row>
  </sheetData>
  <printOptions/>
  <pageMargins left="0.75" right="0.75" top="1" bottom="1" header="0.5" footer="0.5"/>
  <pageSetup fitToHeight="1" fitToWidth="1" horizontalDpi="1200" verticalDpi="1200" orientation="landscape" scale="83" r:id="rId1"/>
  <headerFooter alignWithMargins="0">
    <oddHeader>&amp;C&amp;"Arial,Bold"&amp;14&amp;A</oddHeader>
    <oddFooter>&amp;L&amp;F:&amp;A&amp;RPrinted: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C42" sqref="C42"/>
    </sheetView>
  </sheetViews>
  <sheetFormatPr defaultColWidth="9.140625" defaultRowHeight="12.75"/>
  <cols>
    <col min="1" max="1" width="19.140625" style="99" bestFit="1" customWidth="1"/>
    <col min="2" max="4" width="14.140625" style="99" customWidth="1"/>
    <col min="5" max="5" width="15.00390625" style="99" bestFit="1" customWidth="1"/>
    <col min="6" max="6" width="14.140625" style="99" customWidth="1"/>
    <col min="7" max="7" width="15.00390625" style="99" bestFit="1" customWidth="1"/>
    <col min="8" max="9" width="14.140625" style="99" customWidth="1"/>
    <col min="10" max="10" width="19.28125" style="99" customWidth="1"/>
    <col min="11" max="16384" width="14.140625" style="99" customWidth="1"/>
  </cols>
  <sheetData>
    <row r="1" spans="1:10" s="200" customFormat="1" ht="13.5" thickBot="1">
      <c r="A1" s="193" t="s">
        <v>187</v>
      </c>
      <c r="B1" s="194" t="s">
        <v>382</v>
      </c>
      <c r="C1" s="195"/>
      <c r="D1" s="195"/>
      <c r="E1" s="297" t="s">
        <v>383</v>
      </c>
      <c r="F1" s="196"/>
      <c r="G1" s="193" t="s">
        <v>188</v>
      </c>
      <c r="H1" s="197"/>
      <c r="I1" s="198"/>
      <c r="J1" s="415">
        <v>38639</v>
      </c>
    </row>
    <row r="2" spans="7:10" ht="13.5" thickBot="1">
      <c r="G2" s="201"/>
      <c r="H2" s="201"/>
      <c r="I2" s="201"/>
      <c r="J2" s="201"/>
    </row>
    <row r="3" spans="1:10" ht="13.5" thickBot="1">
      <c r="A3" s="202" t="s">
        <v>189</v>
      </c>
      <c r="B3" s="203" t="s">
        <v>70</v>
      </c>
      <c r="C3" s="204" t="s">
        <v>88</v>
      </c>
      <c r="D3" s="204" t="s">
        <v>190</v>
      </c>
      <c r="E3" s="205" t="s">
        <v>191</v>
      </c>
      <c r="G3" s="197" t="s">
        <v>192</v>
      </c>
      <c r="H3" s="206" t="s">
        <v>70</v>
      </c>
      <c r="I3" s="207" t="s">
        <v>71</v>
      </c>
      <c r="J3" s="208" t="s">
        <v>193</v>
      </c>
    </row>
    <row r="4" spans="1:10" ht="13.5" thickBot="1">
      <c r="A4" s="209" t="s">
        <v>194</v>
      </c>
      <c r="B4" s="203" t="s">
        <v>226</v>
      </c>
      <c r="C4" s="204" t="s">
        <v>161</v>
      </c>
      <c r="D4" s="371">
        <v>38639</v>
      </c>
      <c r="E4" s="205" t="s">
        <v>413</v>
      </c>
      <c r="G4" s="213" t="s">
        <v>398</v>
      </c>
      <c r="H4" s="214" t="s">
        <v>384</v>
      </c>
      <c r="I4" s="387"/>
      <c r="J4" s="388"/>
    </row>
    <row r="5" spans="1:10" ht="12.75">
      <c r="A5" s="213" t="s">
        <v>73</v>
      </c>
      <c r="B5" s="298" t="s">
        <v>403</v>
      </c>
      <c r="C5" s="299" t="s">
        <v>229</v>
      </c>
      <c r="D5" s="365">
        <v>38639</v>
      </c>
      <c r="E5" s="300" t="s">
        <v>413</v>
      </c>
      <c r="G5" s="220" t="s">
        <v>399</v>
      </c>
      <c r="H5" s="221" t="s">
        <v>385</v>
      </c>
      <c r="I5" s="390"/>
      <c r="J5" s="391"/>
    </row>
    <row r="6" spans="1:12" ht="12.75">
      <c r="A6" s="224" t="s">
        <v>74</v>
      </c>
      <c r="B6" s="301" t="s">
        <v>415</v>
      </c>
      <c r="C6" s="302" t="s">
        <v>161</v>
      </c>
      <c r="D6" s="372">
        <v>38651</v>
      </c>
      <c r="E6" s="419"/>
      <c r="G6" s="220" t="s">
        <v>399</v>
      </c>
      <c r="H6" s="221" t="s">
        <v>386</v>
      </c>
      <c r="I6" s="390"/>
      <c r="J6" s="391"/>
      <c r="L6" s="42"/>
    </row>
    <row r="7" spans="1:12" ht="13.5" thickBot="1">
      <c r="A7" s="232" t="s">
        <v>196</v>
      </c>
      <c r="B7" s="304"/>
      <c r="C7" s="305"/>
      <c r="D7" s="368"/>
      <c r="E7" s="306"/>
      <c r="G7" s="220" t="s">
        <v>399</v>
      </c>
      <c r="H7" s="221" t="s">
        <v>400</v>
      </c>
      <c r="I7" s="390"/>
      <c r="J7" s="391"/>
      <c r="L7" s="42"/>
    </row>
    <row r="8" spans="1:12" ht="13.5" thickBot="1">
      <c r="A8" s="236" t="s">
        <v>12</v>
      </c>
      <c r="B8" s="298"/>
      <c r="C8" s="299"/>
      <c r="D8" s="365"/>
      <c r="E8" s="300"/>
      <c r="G8" s="228" t="s">
        <v>399</v>
      </c>
      <c r="H8" s="229" t="s">
        <v>387</v>
      </c>
      <c r="I8" s="393"/>
      <c r="J8" s="394"/>
      <c r="L8" s="42"/>
    </row>
    <row r="9" spans="1:12" ht="13.5" thickBot="1">
      <c r="A9" s="232" t="s">
        <v>12</v>
      </c>
      <c r="B9" s="304"/>
      <c r="C9" s="305"/>
      <c r="D9" s="368"/>
      <c r="E9" s="306"/>
      <c r="G9" s="213" t="s">
        <v>197</v>
      </c>
      <c r="H9" s="214" t="s">
        <v>388</v>
      </c>
      <c r="I9" s="387"/>
      <c r="J9" s="388"/>
      <c r="L9" s="42"/>
    </row>
    <row r="10" spans="2:12" ht="13.5" thickBot="1">
      <c r="B10" s="396"/>
      <c r="C10" s="396"/>
      <c r="D10" s="396"/>
      <c r="E10" s="396"/>
      <c r="G10" s="220" t="s">
        <v>198</v>
      </c>
      <c r="H10" s="221" t="s">
        <v>389</v>
      </c>
      <c r="I10" s="390"/>
      <c r="J10" s="391"/>
      <c r="L10" s="42"/>
    </row>
    <row r="11" spans="1:12" ht="13.5" thickBot="1">
      <c r="A11" s="241" t="s">
        <v>199</v>
      </c>
      <c r="B11" s="203" t="s">
        <v>200</v>
      </c>
      <c r="C11" s="204" t="s">
        <v>201</v>
      </c>
      <c r="D11" s="204" t="s">
        <v>202</v>
      </c>
      <c r="E11" s="205" t="s">
        <v>190</v>
      </c>
      <c r="G11" s="411" t="s">
        <v>198</v>
      </c>
      <c r="H11" s="412" t="s">
        <v>390</v>
      </c>
      <c r="I11" s="413"/>
      <c r="J11" s="414"/>
      <c r="L11" s="42"/>
    </row>
    <row r="12" spans="1:12" ht="13.5" thickBot="1">
      <c r="A12" s="243" t="s">
        <v>204</v>
      </c>
      <c r="B12" s="406">
        <v>1.05</v>
      </c>
      <c r="C12" s="407">
        <v>1.046</v>
      </c>
      <c r="D12" s="311">
        <v>79</v>
      </c>
      <c r="E12" s="348">
        <v>38639</v>
      </c>
      <c r="G12" s="209" t="s">
        <v>8</v>
      </c>
      <c r="H12" s="237" t="s">
        <v>396</v>
      </c>
      <c r="I12" s="207"/>
      <c r="J12" s="395"/>
      <c r="L12" s="42"/>
    </row>
    <row r="13" spans="1:12" ht="12.75">
      <c r="A13" s="247" t="s">
        <v>206</v>
      </c>
      <c r="B13" s="408"/>
      <c r="C13" s="330">
        <v>1.009</v>
      </c>
      <c r="D13" s="302">
        <v>68</v>
      </c>
      <c r="E13" s="370">
        <v>38651</v>
      </c>
      <c r="G13" s="213" t="s">
        <v>92</v>
      </c>
      <c r="H13" s="214" t="s">
        <v>105</v>
      </c>
      <c r="I13" s="387"/>
      <c r="J13" s="397"/>
      <c r="L13" s="42"/>
    </row>
    <row r="14" spans="1:12" ht="13.5" thickBot="1">
      <c r="A14" s="249" t="s">
        <v>17</v>
      </c>
      <c r="B14" s="409">
        <v>1.013</v>
      </c>
      <c r="C14" s="410">
        <v>1.009</v>
      </c>
      <c r="D14" s="305">
        <v>68</v>
      </c>
      <c r="E14" s="369">
        <v>38651</v>
      </c>
      <c r="G14" s="228" t="s">
        <v>203</v>
      </c>
      <c r="H14" s="229"/>
      <c r="I14" s="393"/>
      <c r="J14" s="398"/>
      <c r="L14" s="42"/>
    </row>
    <row r="15" spans="7:12" ht="13.5" thickBot="1">
      <c r="G15" s="209" t="s">
        <v>330</v>
      </c>
      <c r="H15" s="237" t="s">
        <v>397</v>
      </c>
      <c r="I15" s="207"/>
      <c r="J15" s="395"/>
      <c r="L15" s="42"/>
    </row>
    <row r="16" spans="2:12" ht="13.5" thickBot="1">
      <c r="B16" s="250" t="s">
        <v>200</v>
      </c>
      <c r="C16" s="251" t="s">
        <v>207</v>
      </c>
      <c r="G16" s="228" t="s">
        <v>205</v>
      </c>
      <c r="H16" s="229" t="s">
        <v>391</v>
      </c>
      <c r="I16" s="393"/>
      <c r="J16" s="394"/>
      <c r="L16" s="42"/>
    </row>
    <row r="17" spans="1:5" ht="13.5" thickBot="1">
      <c r="A17" s="252" t="s">
        <v>84</v>
      </c>
      <c r="B17" s="376">
        <f>IF(B12&gt;0,IF(B14&gt;0,(B12-B14)/0.75,""),"")</f>
        <v>0.04933333333333353</v>
      </c>
      <c r="C17" s="377">
        <f>IF(C12&gt;0,IF(C14&gt;0,(C12-C14)/0.75,""),"")</f>
        <v>0.04933333333333353</v>
      </c>
      <c r="E17" s="253" t="s">
        <v>208</v>
      </c>
    </row>
    <row r="18" spans="1:10" ht="12.75">
      <c r="A18" s="257" t="s">
        <v>210</v>
      </c>
      <c r="B18" s="301"/>
      <c r="C18" s="303"/>
      <c r="E18" s="258" t="s">
        <v>211</v>
      </c>
      <c r="G18" s="416" t="s">
        <v>408</v>
      </c>
      <c r="H18" s="400"/>
      <c r="I18" s="400"/>
      <c r="J18" s="401"/>
    </row>
    <row r="19" spans="1:10" ht="12.75">
      <c r="A19" s="260" t="s">
        <v>212</v>
      </c>
      <c r="B19" s="301">
        <v>34</v>
      </c>
      <c r="C19" s="303"/>
      <c r="E19" s="247" t="s">
        <v>206</v>
      </c>
      <c r="G19" s="417" t="s">
        <v>409</v>
      </c>
      <c r="J19" s="312"/>
    </row>
    <row r="20" spans="1:10" ht="12.75">
      <c r="A20" s="261" t="s">
        <v>213</v>
      </c>
      <c r="B20" s="301"/>
      <c r="C20" s="303"/>
      <c r="E20" s="262" t="s">
        <v>17</v>
      </c>
      <c r="F20" s="263"/>
      <c r="G20" s="417" t="s">
        <v>392</v>
      </c>
      <c r="J20" s="312"/>
    </row>
    <row r="21" spans="1:10" ht="12.75">
      <c r="A21" s="261" t="s">
        <v>214</v>
      </c>
      <c r="B21" s="301"/>
      <c r="C21" s="303"/>
      <c r="E21" s="266" t="s">
        <v>215</v>
      </c>
      <c r="F21" s="263"/>
      <c r="G21" s="417" t="s">
        <v>405</v>
      </c>
      <c r="J21" s="312"/>
    </row>
    <row r="22" spans="1:10" ht="13.5" thickBot="1">
      <c r="A22" s="267" t="s">
        <v>216</v>
      </c>
      <c r="B22" s="402"/>
      <c r="C22" s="403"/>
      <c r="E22" s="270" t="s">
        <v>217</v>
      </c>
      <c r="F22" s="263"/>
      <c r="G22" s="417" t="s">
        <v>404</v>
      </c>
      <c r="J22" s="312"/>
    </row>
    <row r="23" spans="1:10" ht="12.75">
      <c r="A23" s="261" t="s">
        <v>218</v>
      </c>
      <c r="B23" s="301"/>
      <c r="C23" s="303"/>
      <c r="G23" s="417" t="s">
        <v>406</v>
      </c>
      <c r="J23" s="312"/>
    </row>
    <row r="24" spans="1:10" ht="12.75">
      <c r="A24" s="261" t="s">
        <v>219</v>
      </c>
      <c r="B24" s="301"/>
      <c r="C24" s="303"/>
      <c r="G24" s="417" t="s">
        <v>393</v>
      </c>
      <c r="J24" s="312"/>
    </row>
    <row r="25" spans="1:10" ht="12.75">
      <c r="A25" s="267" t="s">
        <v>220</v>
      </c>
      <c r="B25" s="402"/>
      <c r="C25" s="403"/>
      <c r="E25" s="42"/>
      <c r="G25" s="417" t="s">
        <v>410</v>
      </c>
      <c r="J25" s="312"/>
    </row>
    <row r="26" spans="1:10" ht="12.75">
      <c r="A26" s="267" t="s">
        <v>221</v>
      </c>
      <c r="B26" s="402"/>
      <c r="C26" s="403"/>
      <c r="E26" s="42"/>
      <c r="G26" s="417" t="s">
        <v>394</v>
      </c>
      <c r="J26" s="312"/>
    </row>
    <row r="27" spans="1:10" ht="12.75">
      <c r="A27" s="267" t="s">
        <v>221</v>
      </c>
      <c r="B27" s="402"/>
      <c r="C27" s="403"/>
      <c r="E27" s="42"/>
      <c r="G27" s="417" t="s">
        <v>411</v>
      </c>
      <c r="J27" s="312"/>
    </row>
    <row r="28" spans="1:10" ht="12.75">
      <c r="A28" s="261" t="s">
        <v>221</v>
      </c>
      <c r="B28" s="301"/>
      <c r="C28" s="303"/>
      <c r="E28" s="42"/>
      <c r="G28" s="417" t="s">
        <v>407</v>
      </c>
      <c r="J28" s="312"/>
    </row>
    <row r="29" spans="1:10" ht="13.5" thickBot="1">
      <c r="A29" s="271" t="s">
        <v>222</v>
      </c>
      <c r="B29" s="304"/>
      <c r="C29" s="306"/>
      <c r="G29" s="417" t="s">
        <v>395</v>
      </c>
      <c r="J29" s="312"/>
    </row>
    <row r="30" spans="7:10" ht="13.5" thickBot="1">
      <c r="G30" s="418" t="s">
        <v>412</v>
      </c>
      <c r="H30" s="314"/>
      <c r="I30" s="314"/>
      <c r="J30" s="315"/>
    </row>
    <row r="31" ht="13.5" thickBot="1"/>
    <row r="32" spans="1:12" ht="12.75">
      <c r="A32" s="275" t="s">
        <v>30</v>
      </c>
      <c r="B32" s="276" t="s">
        <v>223</v>
      </c>
      <c r="C32" s="277">
        <v>1</v>
      </c>
      <c r="D32" s="278">
        <v>2</v>
      </c>
      <c r="E32" s="278">
        <v>3</v>
      </c>
      <c r="F32" s="278">
        <v>4</v>
      </c>
      <c r="G32" s="278">
        <v>5</v>
      </c>
      <c r="H32" s="278">
        <v>6</v>
      </c>
      <c r="I32" s="278">
        <v>7</v>
      </c>
      <c r="J32" s="279">
        <v>8</v>
      </c>
      <c r="L32" s="42"/>
    </row>
    <row r="33" spans="1:12" ht="13.5" thickBot="1">
      <c r="A33" s="280" t="s">
        <v>77</v>
      </c>
      <c r="B33" s="281"/>
      <c r="C33" s="282"/>
      <c r="D33" s="234"/>
      <c r="E33" s="234"/>
      <c r="F33" s="234"/>
      <c r="G33" s="234"/>
      <c r="H33" s="234"/>
      <c r="I33" s="234"/>
      <c r="J33" s="235"/>
      <c r="L33" s="42"/>
    </row>
    <row r="34" spans="1:10" ht="12.75">
      <c r="A34" s="283" t="s">
        <v>224</v>
      </c>
      <c r="B34" s="284"/>
      <c r="C34" s="285"/>
      <c r="D34" s="218"/>
      <c r="E34" s="218"/>
      <c r="F34" s="218"/>
      <c r="G34" s="218"/>
      <c r="H34" s="218"/>
      <c r="I34" s="218"/>
      <c r="J34" s="219"/>
    </row>
    <row r="35" spans="1:10" ht="13.5" thickBot="1">
      <c r="A35" s="280" t="s">
        <v>78</v>
      </c>
      <c r="B35" s="286"/>
      <c r="C35" s="287"/>
      <c r="D35" s="288"/>
      <c r="E35" s="288"/>
      <c r="F35" s="288"/>
      <c r="G35" s="288"/>
      <c r="H35" s="288"/>
      <c r="I35" s="288"/>
      <c r="J35" s="289"/>
    </row>
    <row r="36" spans="1:10" ht="12.75">
      <c r="A36" s="283" t="s">
        <v>79</v>
      </c>
      <c r="B36" s="284"/>
      <c r="C36" s="285"/>
      <c r="D36" s="218"/>
      <c r="E36" s="218"/>
      <c r="F36" s="218"/>
      <c r="G36" s="218"/>
      <c r="H36" s="218"/>
      <c r="I36" s="218"/>
      <c r="J36" s="219"/>
    </row>
    <row r="37" spans="1:10" ht="13.5" thickBot="1">
      <c r="A37" s="280" t="s">
        <v>80</v>
      </c>
      <c r="B37" s="290"/>
      <c r="C37" s="282"/>
      <c r="D37" s="234"/>
      <c r="E37" s="234"/>
      <c r="F37" s="234"/>
      <c r="G37" s="234"/>
      <c r="H37" s="234"/>
      <c r="I37" s="234"/>
      <c r="J37" s="235"/>
    </row>
    <row r="38" spans="1:10" ht="12.75">
      <c r="A38" s="291" t="s">
        <v>11</v>
      </c>
      <c r="B38" s="345">
        <f>IF(D8&gt;0,D8,"")</f>
      </c>
      <c r="C38" s="373"/>
      <c r="D38" s="374"/>
      <c r="E38" s="374"/>
      <c r="F38" s="374"/>
      <c r="G38" s="374"/>
      <c r="H38" s="374"/>
      <c r="I38" s="374"/>
      <c r="J38" s="375"/>
    </row>
    <row r="39" spans="1:10" ht="13.5" thickBot="1">
      <c r="A39" s="280" t="s">
        <v>331</v>
      </c>
      <c r="B39" s="349"/>
      <c r="C39" s="350"/>
      <c r="D39" s="351"/>
      <c r="E39" s="351"/>
      <c r="F39" s="351"/>
      <c r="G39" s="351"/>
      <c r="H39" s="351"/>
      <c r="I39" s="351"/>
      <c r="J39" s="352"/>
    </row>
    <row r="40" spans="1:10" ht="12.75">
      <c r="A40" s="293" t="s">
        <v>48</v>
      </c>
      <c r="B40" s="353"/>
      <c r="C40" s="354"/>
      <c r="D40" s="355"/>
      <c r="E40" s="355"/>
      <c r="F40" s="355"/>
      <c r="G40" s="355"/>
      <c r="H40" s="355"/>
      <c r="I40" s="355"/>
      <c r="J40" s="356"/>
    </row>
    <row r="41" spans="1:10" ht="13.5" thickBot="1">
      <c r="A41" s="294" t="s">
        <v>50</v>
      </c>
      <c r="B41" s="357"/>
      <c r="C41" s="358"/>
      <c r="D41" s="359"/>
      <c r="E41" s="359"/>
      <c r="F41" s="359"/>
      <c r="G41" s="359"/>
      <c r="H41" s="359"/>
      <c r="I41" s="359"/>
      <c r="J41" s="360"/>
    </row>
    <row r="42" spans="1:10" ht="12.75">
      <c r="A42" s="295"/>
      <c r="B42" s="284" t="s">
        <v>470</v>
      </c>
      <c r="C42" s="285"/>
      <c r="D42" s="218"/>
      <c r="E42" s="218"/>
      <c r="F42" s="218"/>
      <c r="G42" s="218"/>
      <c r="H42" s="218"/>
      <c r="I42" s="218"/>
      <c r="J42" s="219"/>
    </row>
    <row r="43" spans="1:10" ht="13.5" thickBot="1">
      <c r="A43" s="296"/>
      <c r="B43" s="290"/>
      <c r="C43" s="282"/>
      <c r="D43" s="234"/>
      <c r="E43" s="234"/>
      <c r="F43" s="234"/>
      <c r="G43" s="234"/>
      <c r="H43" s="234"/>
      <c r="I43" s="234"/>
      <c r="J43" s="235"/>
    </row>
  </sheetData>
  <printOptions/>
  <pageMargins left="0.75" right="0.75" top="1" bottom="1" header="0.5" footer="0.5"/>
  <pageSetup fitToHeight="1" fitToWidth="1" horizontalDpi="1200" verticalDpi="1200" orientation="landscape" scale="80" r:id="rId1"/>
  <headerFooter alignWithMargins="0">
    <oddHeader>&amp;C&amp;"Arial,Bold"&amp;14&amp;A</oddHeader>
    <oddFooter>&amp;L&amp;F:&amp;A&amp;RPrinted: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D5" sqref="D5"/>
    </sheetView>
  </sheetViews>
  <sheetFormatPr defaultColWidth="9.140625" defaultRowHeight="12.75"/>
  <cols>
    <col min="1" max="1" width="19.140625" style="99" bestFit="1" customWidth="1"/>
    <col min="2" max="4" width="14.140625" style="99" customWidth="1"/>
    <col min="5" max="5" width="15.00390625" style="99" bestFit="1" customWidth="1"/>
    <col min="6" max="6" width="14.140625" style="99" customWidth="1"/>
    <col min="7" max="7" width="15.00390625" style="99" bestFit="1" customWidth="1"/>
    <col min="8" max="16384" width="14.140625" style="99" customWidth="1"/>
  </cols>
  <sheetData>
    <row r="1" spans="1:10" s="200" customFormat="1" ht="13.5" thickBot="1">
      <c r="A1" s="193" t="s">
        <v>187</v>
      </c>
      <c r="B1" s="194" t="s">
        <v>357</v>
      </c>
      <c r="C1" s="195"/>
      <c r="D1" s="195"/>
      <c r="E1" s="297" t="s">
        <v>380</v>
      </c>
      <c r="F1" s="196"/>
      <c r="G1" s="193" t="s">
        <v>188</v>
      </c>
      <c r="H1" s="309">
        <v>38630</v>
      </c>
      <c r="I1" s="198"/>
      <c r="J1" s="199"/>
    </row>
    <row r="2" spans="2:10" ht="13.5" thickBot="1">
      <c r="B2" s="99" t="s">
        <v>381</v>
      </c>
      <c r="G2" s="201"/>
      <c r="H2" s="201"/>
      <c r="I2" s="201"/>
      <c r="J2" s="201"/>
    </row>
    <row r="3" spans="1:10" ht="13.5" thickBot="1">
      <c r="A3" s="202" t="s">
        <v>189</v>
      </c>
      <c r="B3" s="203" t="s">
        <v>70</v>
      </c>
      <c r="C3" s="204" t="s">
        <v>88</v>
      </c>
      <c r="D3" s="204" t="s">
        <v>190</v>
      </c>
      <c r="E3" s="205" t="s">
        <v>191</v>
      </c>
      <c r="G3" s="197" t="s">
        <v>192</v>
      </c>
      <c r="H3" s="206" t="s">
        <v>70</v>
      </c>
      <c r="I3" s="207" t="s">
        <v>71</v>
      </c>
      <c r="J3" s="208" t="s">
        <v>193</v>
      </c>
    </row>
    <row r="4" spans="1:10" ht="13.5" thickBot="1">
      <c r="A4" s="209" t="s">
        <v>194</v>
      </c>
      <c r="B4" s="203" t="s">
        <v>226</v>
      </c>
      <c r="C4" s="204" t="s">
        <v>161</v>
      </c>
      <c r="D4" s="371">
        <v>38630</v>
      </c>
      <c r="E4" s="205" t="s">
        <v>436</v>
      </c>
      <c r="G4" s="213" t="s">
        <v>2</v>
      </c>
      <c r="H4" s="386"/>
      <c r="I4" s="387"/>
      <c r="J4" s="388"/>
    </row>
    <row r="5" spans="1:10" ht="12.75">
      <c r="A5" s="213" t="s">
        <v>73</v>
      </c>
      <c r="B5" s="298" t="s">
        <v>434</v>
      </c>
      <c r="C5" s="299" t="s">
        <v>161</v>
      </c>
      <c r="D5" s="365">
        <v>38630</v>
      </c>
      <c r="E5" s="300" t="s">
        <v>358</v>
      </c>
      <c r="G5" s="220" t="s">
        <v>4</v>
      </c>
      <c r="H5" s="389" t="s">
        <v>359</v>
      </c>
      <c r="I5" s="390" t="s">
        <v>360</v>
      </c>
      <c r="J5" s="391"/>
    </row>
    <row r="6" spans="1:10" ht="13.5" thickBot="1">
      <c r="A6" s="224" t="s">
        <v>74</v>
      </c>
      <c r="B6" s="301" t="s">
        <v>435</v>
      </c>
      <c r="C6" s="302" t="s">
        <v>161</v>
      </c>
      <c r="D6" s="372">
        <v>38657</v>
      </c>
      <c r="E6" s="303" t="s">
        <v>314</v>
      </c>
      <c r="G6" s="228" t="s">
        <v>195</v>
      </c>
      <c r="H6" s="392"/>
      <c r="I6" s="393"/>
      <c r="J6" s="394"/>
    </row>
    <row r="7" spans="1:10" ht="13.5" thickBot="1">
      <c r="A7" s="232" t="s">
        <v>196</v>
      </c>
      <c r="B7" s="304"/>
      <c r="C7" s="305"/>
      <c r="D7" s="368"/>
      <c r="E7" s="306"/>
      <c r="G7" s="213" t="s">
        <v>197</v>
      </c>
      <c r="H7" s="386"/>
      <c r="I7" s="387"/>
      <c r="J7" s="388"/>
    </row>
    <row r="8" spans="1:10" ht="13.5" thickBot="1">
      <c r="A8" s="236" t="s">
        <v>12</v>
      </c>
      <c r="B8" s="298"/>
      <c r="C8" s="299"/>
      <c r="D8" s="365"/>
      <c r="E8" s="300"/>
      <c r="G8" s="228" t="s">
        <v>198</v>
      </c>
      <c r="H8" s="392"/>
      <c r="I8" s="393"/>
      <c r="J8" s="394"/>
    </row>
    <row r="9" spans="1:10" ht="13.5" thickBot="1">
      <c r="A9" s="232" t="s">
        <v>12</v>
      </c>
      <c r="B9" s="304"/>
      <c r="C9" s="305"/>
      <c r="D9" s="368"/>
      <c r="E9" s="306"/>
      <c r="G9" s="209" t="s">
        <v>8</v>
      </c>
      <c r="H9" s="237"/>
      <c r="I9" s="207"/>
      <c r="J9" s="395"/>
    </row>
    <row r="10" spans="2:10" ht="13.5" thickBot="1">
      <c r="B10" s="396"/>
      <c r="C10" s="396"/>
      <c r="D10" s="396"/>
      <c r="E10" s="396"/>
      <c r="G10" s="213" t="s">
        <v>92</v>
      </c>
      <c r="H10" s="386" t="s">
        <v>105</v>
      </c>
      <c r="I10" s="387"/>
      <c r="J10" s="397"/>
    </row>
    <row r="11" spans="1:10" ht="13.5" thickBot="1">
      <c r="A11" s="241" t="s">
        <v>199</v>
      </c>
      <c r="B11" s="203" t="s">
        <v>200</v>
      </c>
      <c r="C11" s="204" t="s">
        <v>201</v>
      </c>
      <c r="D11" s="204" t="s">
        <v>202</v>
      </c>
      <c r="E11" s="205" t="s">
        <v>190</v>
      </c>
      <c r="G11" s="228" t="s">
        <v>203</v>
      </c>
      <c r="H11" s="229" t="s">
        <v>366</v>
      </c>
      <c r="I11" s="230" t="s">
        <v>367</v>
      </c>
      <c r="J11" s="398"/>
    </row>
    <row r="12" spans="1:10" ht="13.5" thickBot="1">
      <c r="A12" s="243" t="s">
        <v>204</v>
      </c>
      <c r="B12" s="310" t="s">
        <v>377</v>
      </c>
      <c r="C12" s="311">
        <v>1.078</v>
      </c>
      <c r="D12" s="311">
        <v>76</v>
      </c>
      <c r="E12" s="348">
        <f>IF(D5&gt;0,D5,"")</f>
        <v>38630</v>
      </c>
      <c r="G12" s="209" t="s">
        <v>330</v>
      </c>
      <c r="H12" s="206"/>
      <c r="I12" s="207"/>
      <c r="J12" s="395"/>
    </row>
    <row r="13" spans="1:10" ht="12.75">
      <c r="A13" s="247" t="s">
        <v>206</v>
      </c>
      <c r="B13" s="301"/>
      <c r="C13" s="302">
        <v>1.011</v>
      </c>
      <c r="D13" s="302">
        <v>64</v>
      </c>
      <c r="E13" s="370">
        <v>38657</v>
      </c>
      <c r="G13" s="213" t="s">
        <v>205</v>
      </c>
      <c r="H13" s="386" t="s">
        <v>363</v>
      </c>
      <c r="I13" s="387" t="s">
        <v>156</v>
      </c>
      <c r="J13" s="397"/>
    </row>
    <row r="14" spans="1:10" ht="13.5" thickBot="1">
      <c r="A14" s="249" t="s">
        <v>17</v>
      </c>
      <c r="B14" s="304"/>
      <c r="C14" s="305"/>
      <c r="D14" s="305"/>
      <c r="E14" s="369">
        <f>IF(D8&gt;0,D8,"")</f>
      </c>
      <c r="G14" s="220" t="s">
        <v>205</v>
      </c>
      <c r="H14" s="389" t="s">
        <v>364</v>
      </c>
      <c r="I14" s="390" t="s">
        <v>157</v>
      </c>
      <c r="J14" s="399"/>
    </row>
    <row r="15" spans="7:10" ht="13.5" thickBot="1">
      <c r="G15" s="220" t="s">
        <v>205</v>
      </c>
      <c r="H15" s="389" t="s">
        <v>365</v>
      </c>
      <c r="I15" s="390" t="s">
        <v>156</v>
      </c>
      <c r="J15" s="391"/>
    </row>
    <row r="16" spans="2:10" ht="13.5" thickBot="1">
      <c r="B16" s="250" t="s">
        <v>200</v>
      </c>
      <c r="C16" s="251" t="s">
        <v>207</v>
      </c>
      <c r="G16" s="228" t="s">
        <v>205</v>
      </c>
      <c r="H16" s="392" t="s">
        <v>368</v>
      </c>
      <c r="I16" s="393" t="s">
        <v>156</v>
      </c>
      <c r="J16" s="394"/>
    </row>
    <row r="17" spans="1:5" ht="13.5" thickBot="1">
      <c r="A17" s="252" t="s">
        <v>84</v>
      </c>
      <c r="B17" s="376">
        <f>IF(B12&gt;0,IF(B14&gt;0,(B12-B14)/0.75,""),"")</f>
      </c>
      <c r="C17" s="377">
        <f>IF(C12&gt;0,IF(C14&gt;0,(C12-C14)/0.75,""),"")</f>
      </c>
      <c r="E17" s="253" t="s">
        <v>208</v>
      </c>
    </row>
    <row r="18" spans="1:10" ht="12.75">
      <c r="A18" s="257" t="s">
        <v>378</v>
      </c>
      <c r="B18" s="301" t="s">
        <v>379</v>
      </c>
      <c r="C18" s="303"/>
      <c r="E18" s="258" t="s">
        <v>211</v>
      </c>
      <c r="G18" s="254" t="s">
        <v>209</v>
      </c>
      <c r="H18" s="400" t="s">
        <v>361</v>
      </c>
      <c r="I18" s="400"/>
      <c r="J18" s="401"/>
    </row>
    <row r="19" spans="1:10" ht="12.75">
      <c r="A19" s="260" t="s">
        <v>212</v>
      </c>
      <c r="B19" s="301"/>
      <c r="C19" s="303"/>
      <c r="E19" s="247" t="s">
        <v>206</v>
      </c>
      <c r="G19" s="328" t="s">
        <v>362</v>
      </c>
      <c r="J19" s="312"/>
    </row>
    <row r="20" spans="1:10" ht="12.75">
      <c r="A20" s="261" t="s">
        <v>213</v>
      </c>
      <c r="B20" s="301"/>
      <c r="C20" s="303"/>
      <c r="E20" s="262" t="s">
        <v>17</v>
      </c>
      <c r="F20" s="263"/>
      <c r="G20" s="328" t="s">
        <v>369</v>
      </c>
      <c r="J20" s="312"/>
    </row>
    <row r="21" spans="1:10" ht="12.75">
      <c r="A21" s="261" t="s">
        <v>214</v>
      </c>
      <c r="B21" s="301"/>
      <c r="C21" s="303"/>
      <c r="E21" s="266" t="s">
        <v>215</v>
      </c>
      <c r="F21" s="263"/>
      <c r="G21" s="328" t="s">
        <v>370</v>
      </c>
      <c r="J21" s="312"/>
    </row>
    <row r="22" spans="1:10" ht="13.5" thickBot="1">
      <c r="A22" s="267" t="s">
        <v>216</v>
      </c>
      <c r="B22" s="402"/>
      <c r="C22" s="403"/>
      <c r="E22" s="270" t="s">
        <v>217</v>
      </c>
      <c r="F22" s="263"/>
      <c r="G22" s="328" t="s">
        <v>371</v>
      </c>
      <c r="J22" s="312"/>
    </row>
    <row r="23" spans="1:10" ht="12.75">
      <c r="A23" s="261" t="s">
        <v>218</v>
      </c>
      <c r="B23" s="301"/>
      <c r="C23" s="303"/>
      <c r="G23" s="328" t="s">
        <v>372</v>
      </c>
      <c r="J23" s="312"/>
    </row>
    <row r="24" spans="1:10" ht="12.75">
      <c r="A24" s="261" t="s">
        <v>219</v>
      </c>
      <c r="B24" s="301"/>
      <c r="C24" s="303"/>
      <c r="G24" s="328" t="s">
        <v>373</v>
      </c>
      <c r="J24" s="312"/>
    </row>
    <row r="25" spans="1:10" ht="12.75">
      <c r="A25" s="267" t="s">
        <v>220</v>
      </c>
      <c r="B25" s="402"/>
      <c r="C25" s="403"/>
      <c r="G25" s="328" t="s">
        <v>374</v>
      </c>
      <c r="J25" s="312"/>
    </row>
    <row r="26" spans="1:10" ht="12.75">
      <c r="A26" s="267" t="s">
        <v>221</v>
      </c>
      <c r="B26" s="402"/>
      <c r="C26" s="403"/>
      <c r="G26" s="328" t="s">
        <v>375</v>
      </c>
      <c r="J26" s="312"/>
    </row>
    <row r="27" spans="1:10" ht="12.75">
      <c r="A27" s="267" t="s">
        <v>221</v>
      </c>
      <c r="B27" s="402"/>
      <c r="C27" s="403"/>
      <c r="G27" s="328" t="s">
        <v>376</v>
      </c>
      <c r="J27" s="312"/>
    </row>
    <row r="28" spans="1:10" ht="12.75">
      <c r="A28" s="261" t="s">
        <v>221</v>
      </c>
      <c r="B28" s="301"/>
      <c r="C28" s="303"/>
      <c r="G28" s="328"/>
      <c r="J28" s="312"/>
    </row>
    <row r="29" spans="1:10" ht="13.5" thickBot="1">
      <c r="A29" s="271" t="s">
        <v>222</v>
      </c>
      <c r="B29" s="304"/>
      <c r="C29" s="306"/>
      <c r="G29" s="328"/>
      <c r="J29" s="312"/>
    </row>
    <row r="30" spans="7:10" ht="13.5" thickBot="1">
      <c r="G30" s="329"/>
      <c r="H30" s="314"/>
      <c r="I30" s="314"/>
      <c r="J30" s="315"/>
    </row>
    <row r="31" ht="13.5" thickBot="1"/>
    <row r="32" spans="1:10" ht="12.75">
      <c r="A32" s="275" t="s">
        <v>30</v>
      </c>
      <c r="B32" s="276" t="s">
        <v>223</v>
      </c>
      <c r="C32" s="277">
        <v>1</v>
      </c>
      <c r="D32" s="278">
        <v>2</v>
      </c>
      <c r="E32" s="278">
        <v>3</v>
      </c>
      <c r="F32" s="278">
        <v>4</v>
      </c>
      <c r="G32" s="278">
        <v>5</v>
      </c>
      <c r="H32" s="278">
        <v>6</v>
      </c>
      <c r="I32" s="278">
        <v>7</v>
      </c>
      <c r="J32" s="279">
        <v>8</v>
      </c>
    </row>
    <row r="33" spans="1:10" ht="13.5" thickBot="1">
      <c r="A33" s="280" t="s">
        <v>77</v>
      </c>
      <c r="B33" s="281"/>
      <c r="C33" s="282"/>
      <c r="D33" s="234"/>
      <c r="E33" s="234"/>
      <c r="F33" s="234"/>
      <c r="G33" s="234"/>
      <c r="H33" s="234"/>
      <c r="I33" s="234"/>
      <c r="J33" s="235"/>
    </row>
    <row r="34" spans="1:10" ht="12.75">
      <c r="A34" s="283" t="s">
        <v>224</v>
      </c>
      <c r="B34" s="284"/>
      <c r="C34" s="285"/>
      <c r="D34" s="218"/>
      <c r="E34" s="218"/>
      <c r="F34" s="218"/>
      <c r="G34" s="218"/>
      <c r="H34" s="218"/>
      <c r="I34" s="218"/>
      <c r="J34" s="219"/>
    </row>
    <row r="35" spans="1:10" ht="13.5" thickBot="1">
      <c r="A35" s="280" t="s">
        <v>78</v>
      </c>
      <c r="B35" s="286"/>
      <c r="C35" s="287"/>
      <c r="D35" s="288"/>
      <c r="E35" s="288"/>
      <c r="F35" s="288"/>
      <c r="G35" s="288"/>
      <c r="H35" s="288"/>
      <c r="I35" s="288"/>
      <c r="J35" s="289"/>
    </row>
    <row r="36" spans="1:10" ht="12.75">
      <c r="A36" s="283" t="s">
        <v>79</v>
      </c>
      <c r="B36" s="284"/>
      <c r="C36" s="285"/>
      <c r="D36" s="218"/>
      <c r="E36" s="218"/>
      <c r="F36" s="218"/>
      <c r="G36" s="218"/>
      <c r="H36" s="218"/>
      <c r="I36" s="218"/>
      <c r="J36" s="219"/>
    </row>
    <row r="37" spans="1:10" ht="13.5" thickBot="1">
      <c r="A37" s="280" t="s">
        <v>80</v>
      </c>
      <c r="B37" s="290"/>
      <c r="C37" s="282"/>
      <c r="D37" s="234"/>
      <c r="E37" s="234"/>
      <c r="F37" s="234"/>
      <c r="G37" s="234"/>
      <c r="H37" s="234"/>
      <c r="I37" s="234"/>
      <c r="J37" s="235"/>
    </row>
    <row r="38" spans="1:10" ht="12.75">
      <c r="A38" s="291" t="s">
        <v>11</v>
      </c>
      <c r="B38" s="345">
        <f>IF(D8&gt;0,D8,"")</f>
      </c>
      <c r="C38" s="373"/>
      <c r="D38" s="374"/>
      <c r="E38" s="374"/>
      <c r="F38" s="374"/>
      <c r="G38" s="374"/>
      <c r="H38" s="374"/>
      <c r="I38" s="374"/>
      <c r="J38" s="375"/>
    </row>
    <row r="39" spans="1:10" ht="13.5" thickBot="1">
      <c r="A39" s="280" t="s">
        <v>331</v>
      </c>
      <c r="B39" s="349"/>
      <c r="C39" s="350"/>
      <c r="D39" s="351"/>
      <c r="E39" s="351"/>
      <c r="F39" s="351"/>
      <c r="G39" s="351"/>
      <c r="H39" s="351"/>
      <c r="I39" s="351"/>
      <c r="J39" s="352"/>
    </row>
    <row r="40" spans="1:10" ht="12.75">
      <c r="A40" s="293" t="s">
        <v>48</v>
      </c>
      <c r="B40" s="353"/>
      <c r="C40" s="354"/>
      <c r="D40" s="355"/>
      <c r="E40" s="355"/>
      <c r="F40" s="355"/>
      <c r="G40" s="355"/>
      <c r="H40" s="355"/>
      <c r="I40" s="355"/>
      <c r="J40" s="356"/>
    </row>
    <row r="41" spans="1:10" ht="13.5" thickBot="1">
      <c r="A41" s="294" t="s">
        <v>50</v>
      </c>
      <c r="B41" s="357"/>
      <c r="C41" s="358"/>
      <c r="D41" s="359"/>
      <c r="E41" s="359"/>
      <c r="F41" s="359"/>
      <c r="G41" s="359"/>
      <c r="H41" s="359"/>
      <c r="I41" s="359"/>
      <c r="J41" s="360"/>
    </row>
    <row r="42" spans="1:10" ht="12.75">
      <c r="A42" s="295"/>
      <c r="B42" s="284"/>
      <c r="C42" s="285"/>
      <c r="D42" s="218"/>
      <c r="E42" s="218"/>
      <c r="F42" s="218"/>
      <c r="G42" s="218"/>
      <c r="H42" s="218"/>
      <c r="I42" s="218"/>
      <c r="J42" s="219"/>
    </row>
    <row r="43" spans="1:10" ht="13.5" thickBot="1">
      <c r="A43" s="296"/>
      <c r="B43" s="290"/>
      <c r="C43" s="282"/>
      <c r="D43" s="234"/>
      <c r="E43" s="234"/>
      <c r="F43" s="234"/>
      <c r="G43" s="234"/>
      <c r="H43" s="234"/>
      <c r="I43" s="234"/>
      <c r="J43" s="235"/>
    </row>
  </sheetData>
  <printOptions/>
  <pageMargins left="0.75" right="0.75" top="1" bottom="1" header="0.5" footer="0.5"/>
  <pageSetup fitToHeight="1" fitToWidth="1" horizontalDpi="1200" verticalDpi="1200" orientation="landscape" scale="83" r:id="rId1"/>
  <headerFooter alignWithMargins="0">
    <oddHeader>&amp;C&amp;"Arial,Bold"&amp;14&amp;A</oddHeader>
    <oddFooter>&amp;L&amp;F:&amp;A&amp;RPrinted: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2">
      <selection activeCell="B43" sqref="B43"/>
    </sheetView>
  </sheetViews>
  <sheetFormatPr defaultColWidth="9.140625" defaultRowHeight="12.75"/>
  <cols>
    <col min="1" max="1" width="19.140625" style="99" bestFit="1" customWidth="1"/>
    <col min="2" max="4" width="14.140625" style="99" customWidth="1"/>
    <col min="5" max="5" width="15.00390625" style="99" bestFit="1" customWidth="1"/>
    <col min="6" max="6" width="14.140625" style="99" customWidth="1"/>
    <col min="7" max="7" width="15.00390625" style="99" bestFit="1" customWidth="1"/>
    <col min="8" max="16384" width="14.140625" style="99" customWidth="1"/>
  </cols>
  <sheetData>
    <row r="1" spans="1:10" s="200" customFormat="1" ht="13.5" thickBot="1">
      <c r="A1" s="193" t="s">
        <v>187</v>
      </c>
      <c r="B1" s="194" t="s">
        <v>332</v>
      </c>
      <c r="C1" s="195"/>
      <c r="D1" s="195"/>
      <c r="E1" s="297" t="s">
        <v>414</v>
      </c>
      <c r="F1" s="196"/>
      <c r="G1" s="193" t="s">
        <v>188</v>
      </c>
      <c r="H1" s="309">
        <v>38608</v>
      </c>
      <c r="I1" s="198"/>
      <c r="J1" s="199"/>
    </row>
    <row r="2" spans="2:10" ht="14.25" thickBot="1">
      <c r="B2" s="405" t="s">
        <v>355</v>
      </c>
      <c r="G2" s="201"/>
      <c r="H2" s="201"/>
      <c r="I2" s="201"/>
      <c r="J2" s="201"/>
    </row>
    <row r="3" spans="1:10" ht="13.5" thickBot="1">
      <c r="A3" s="202" t="s">
        <v>189</v>
      </c>
      <c r="B3" s="203" t="s">
        <v>70</v>
      </c>
      <c r="C3" s="204" t="s">
        <v>88</v>
      </c>
      <c r="D3" s="204" t="s">
        <v>190</v>
      </c>
      <c r="E3" s="205" t="s">
        <v>191</v>
      </c>
      <c r="G3" s="197" t="s">
        <v>192</v>
      </c>
      <c r="H3" s="206" t="s">
        <v>70</v>
      </c>
      <c r="I3" s="207" t="s">
        <v>71</v>
      </c>
      <c r="J3" s="208" t="s">
        <v>193</v>
      </c>
    </row>
    <row r="4" spans="1:10" ht="13.5" thickBot="1">
      <c r="A4" s="209" t="s">
        <v>194</v>
      </c>
      <c r="B4" s="203" t="s">
        <v>226</v>
      </c>
      <c r="C4" s="204" t="s">
        <v>161</v>
      </c>
      <c r="D4" s="371">
        <v>38608</v>
      </c>
      <c r="E4" s="205" t="s">
        <v>333</v>
      </c>
      <c r="G4" s="213" t="s">
        <v>2</v>
      </c>
      <c r="H4" s="386"/>
      <c r="I4" s="387"/>
      <c r="J4" s="388"/>
    </row>
    <row r="5" spans="1:10" ht="12.75">
      <c r="A5" s="213" t="s">
        <v>73</v>
      </c>
      <c r="B5" s="298" t="s">
        <v>334</v>
      </c>
      <c r="C5" s="299" t="s">
        <v>229</v>
      </c>
      <c r="D5" s="365">
        <v>38608</v>
      </c>
      <c r="E5" s="300" t="s">
        <v>333</v>
      </c>
      <c r="G5" s="220" t="s">
        <v>4</v>
      </c>
      <c r="H5" s="389" t="s">
        <v>347</v>
      </c>
      <c r="I5" s="390" t="s">
        <v>348</v>
      </c>
      <c r="J5" s="391"/>
    </row>
    <row r="6" spans="1:10" ht="13.5" thickBot="1">
      <c r="A6" s="224" t="s">
        <v>74</v>
      </c>
      <c r="B6" s="301"/>
      <c r="C6" s="302"/>
      <c r="D6" s="372"/>
      <c r="E6" s="303"/>
      <c r="G6" s="228" t="s">
        <v>195</v>
      </c>
      <c r="H6" s="392" t="s">
        <v>59</v>
      </c>
      <c r="I6" s="393"/>
      <c r="J6" s="394"/>
    </row>
    <row r="7" spans="1:10" ht="13.5" thickBot="1">
      <c r="A7" s="232" t="s">
        <v>196</v>
      </c>
      <c r="B7" s="304"/>
      <c r="C7" s="305"/>
      <c r="D7" s="368"/>
      <c r="E7" s="306"/>
      <c r="G7" s="213" t="s">
        <v>197</v>
      </c>
      <c r="H7" s="386" t="s">
        <v>349</v>
      </c>
      <c r="I7" s="387"/>
      <c r="J7" s="388"/>
    </row>
    <row r="8" spans="1:10" ht="13.5" thickBot="1">
      <c r="A8" s="236" t="s">
        <v>12</v>
      </c>
      <c r="B8" s="298"/>
      <c r="C8" s="299"/>
      <c r="D8" s="365"/>
      <c r="E8" s="300"/>
      <c r="G8" s="228" t="s">
        <v>198</v>
      </c>
      <c r="H8" s="392" t="s">
        <v>350</v>
      </c>
      <c r="I8" s="393"/>
      <c r="J8" s="394"/>
    </row>
    <row r="9" spans="1:10" ht="13.5" thickBot="1">
      <c r="A9" s="232" t="s">
        <v>12</v>
      </c>
      <c r="B9" s="304"/>
      <c r="C9" s="305"/>
      <c r="D9" s="368"/>
      <c r="E9" s="306"/>
      <c r="G9" s="209" t="s">
        <v>8</v>
      </c>
      <c r="H9" s="206" t="s">
        <v>351</v>
      </c>
      <c r="I9" s="207" t="s">
        <v>352</v>
      </c>
      <c r="J9" s="395"/>
    </row>
    <row r="10" spans="2:10" ht="13.5" thickBot="1">
      <c r="B10" s="396"/>
      <c r="C10" s="396"/>
      <c r="D10" s="396"/>
      <c r="E10" s="396"/>
      <c r="G10" s="213" t="s">
        <v>92</v>
      </c>
      <c r="H10" s="386" t="s">
        <v>105</v>
      </c>
      <c r="I10" s="387"/>
      <c r="J10" s="397"/>
    </row>
    <row r="11" spans="1:10" ht="13.5" thickBot="1">
      <c r="A11" s="241" t="s">
        <v>199</v>
      </c>
      <c r="B11" s="203" t="s">
        <v>200</v>
      </c>
      <c r="C11" s="204" t="s">
        <v>201</v>
      </c>
      <c r="D11" s="204" t="s">
        <v>202</v>
      </c>
      <c r="E11" s="205" t="s">
        <v>190</v>
      </c>
      <c r="G11" s="228" t="s">
        <v>203</v>
      </c>
      <c r="H11" s="392" t="s">
        <v>59</v>
      </c>
      <c r="I11" s="393"/>
      <c r="J11" s="398"/>
    </row>
    <row r="12" spans="1:10" ht="13.5" thickBot="1">
      <c r="A12" s="243" t="s">
        <v>204</v>
      </c>
      <c r="B12" s="310">
        <v>1.062</v>
      </c>
      <c r="C12" s="311">
        <v>1.054</v>
      </c>
      <c r="D12" s="311">
        <v>78</v>
      </c>
      <c r="E12" s="348">
        <f>IF(D5&gt;0,D5,"")</f>
        <v>38608</v>
      </c>
      <c r="G12" s="209" t="s">
        <v>330</v>
      </c>
      <c r="H12" s="206"/>
      <c r="I12" s="207"/>
      <c r="J12" s="395"/>
    </row>
    <row r="13" spans="1:10" ht="12.75">
      <c r="A13" s="247" t="s">
        <v>206</v>
      </c>
      <c r="B13" s="301"/>
      <c r="C13" s="302">
        <v>1.01</v>
      </c>
      <c r="D13" s="302">
        <v>70</v>
      </c>
      <c r="E13" s="370">
        <v>38620</v>
      </c>
      <c r="G13" s="213" t="s">
        <v>205</v>
      </c>
      <c r="H13" s="386" t="s">
        <v>353</v>
      </c>
      <c r="I13" s="387" t="s">
        <v>354</v>
      </c>
      <c r="J13" s="397"/>
    </row>
    <row r="14" spans="1:10" ht="13.5" thickBot="1">
      <c r="A14" s="249" t="s">
        <v>17</v>
      </c>
      <c r="B14" s="304">
        <v>1.018</v>
      </c>
      <c r="C14" s="305">
        <v>1.01</v>
      </c>
      <c r="D14" s="305">
        <v>68</v>
      </c>
      <c r="E14" s="369">
        <v>38630</v>
      </c>
      <c r="G14" s="220" t="s">
        <v>205</v>
      </c>
      <c r="H14" s="389"/>
      <c r="I14" s="390"/>
      <c r="J14" s="399"/>
    </row>
    <row r="15" spans="7:10" ht="13.5" thickBot="1">
      <c r="G15" s="220" t="s">
        <v>205</v>
      </c>
      <c r="H15" s="389"/>
      <c r="I15" s="390"/>
      <c r="J15" s="391"/>
    </row>
    <row r="16" spans="2:10" ht="13.5" thickBot="1">
      <c r="B16" s="250" t="s">
        <v>200</v>
      </c>
      <c r="C16" s="251" t="s">
        <v>207</v>
      </c>
      <c r="G16" s="228" t="s">
        <v>205</v>
      </c>
      <c r="H16" s="392"/>
      <c r="I16" s="393"/>
      <c r="J16" s="394"/>
    </row>
    <row r="17" spans="1:5" ht="13.5" thickBot="1">
      <c r="A17" s="252" t="s">
        <v>84</v>
      </c>
      <c r="B17" s="376">
        <f>IF(B12&gt;0,IF(B14&gt;0,(B12-B14)/0.75,""),"")</f>
        <v>0.05866666666666672</v>
      </c>
      <c r="C17" s="377">
        <f>IF(C12&gt;0,IF(C14&gt;0,(C12-C14)/0.75,""),"")</f>
        <v>0.05866666666666672</v>
      </c>
      <c r="E17" s="253" t="s">
        <v>208</v>
      </c>
    </row>
    <row r="18" spans="1:10" ht="12.75">
      <c r="A18" s="257" t="s">
        <v>210</v>
      </c>
      <c r="B18" s="301"/>
      <c r="C18" s="303"/>
      <c r="E18" s="258" t="s">
        <v>211</v>
      </c>
      <c r="G18" s="254" t="s">
        <v>209</v>
      </c>
      <c r="H18" s="400" t="s">
        <v>335</v>
      </c>
      <c r="I18" s="400"/>
      <c r="J18" s="401"/>
    </row>
    <row r="19" spans="1:10" ht="12.75">
      <c r="A19" s="260" t="s">
        <v>212</v>
      </c>
      <c r="B19" s="301"/>
      <c r="C19" s="303"/>
      <c r="E19" s="247" t="s">
        <v>206</v>
      </c>
      <c r="G19" s="328" t="s">
        <v>336</v>
      </c>
      <c r="J19" s="312"/>
    </row>
    <row r="20" spans="1:10" ht="12.75">
      <c r="A20" s="261" t="s">
        <v>213</v>
      </c>
      <c r="B20" s="301"/>
      <c r="C20" s="303"/>
      <c r="E20" s="262" t="s">
        <v>17</v>
      </c>
      <c r="F20" s="263"/>
      <c r="G20" s="328" t="s">
        <v>337</v>
      </c>
      <c r="J20" s="312"/>
    </row>
    <row r="21" spans="1:10" ht="12.75">
      <c r="A21" s="261" t="s">
        <v>214</v>
      </c>
      <c r="B21" s="301"/>
      <c r="C21" s="303"/>
      <c r="E21" s="266" t="s">
        <v>215</v>
      </c>
      <c r="F21" s="263"/>
      <c r="G21" s="328" t="s">
        <v>338</v>
      </c>
      <c r="J21" s="312"/>
    </row>
    <row r="22" spans="1:10" ht="13.5" thickBot="1">
      <c r="A22" s="267" t="s">
        <v>216</v>
      </c>
      <c r="B22" s="402"/>
      <c r="C22" s="403"/>
      <c r="E22" s="270" t="s">
        <v>217</v>
      </c>
      <c r="F22" s="263"/>
      <c r="G22" s="328" t="s">
        <v>339</v>
      </c>
      <c r="J22" s="312"/>
    </row>
    <row r="23" spans="1:10" ht="12.75">
      <c r="A23" s="261" t="s">
        <v>218</v>
      </c>
      <c r="B23" s="301"/>
      <c r="C23" s="303"/>
      <c r="G23" s="328" t="s">
        <v>340</v>
      </c>
      <c r="J23" s="312"/>
    </row>
    <row r="24" spans="1:10" ht="12.75">
      <c r="A24" s="261" t="s">
        <v>219</v>
      </c>
      <c r="B24" s="301"/>
      <c r="C24" s="303"/>
      <c r="G24" s="328" t="s">
        <v>356</v>
      </c>
      <c r="J24" s="312"/>
    </row>
    <row r="25" spans="1:10" ht="12.75">
      <c r="A25" s="267" t="s">
        <v>220</v>
      </c>
      <c r="B25" s="402"/>
      <c r="C25" s="403"/>
      <c r="G25" s="328" t="s">
        <v>341</v>
      </c>
      <c r="J25" s="312"/>
    </row>
    <row r="26" spans="1:10" ht="12.75">
      <c r="A26" s="267" t="s">
        <v>221</v>
      </c>
      <c r="B26" s="402"/>
      <c r="C26" s="403"/>
      <c r="G26" s="328" t="s">
        <v>342</v>
      </c>
      <c r="J26" s="312"/>
    </row>
    <row r="27" spans="1:10" ht="12.75">
      <c r="A27" s="267" t="s">
        <v>221</v>
      </c>
      <c r="B27" s="402"/>
      <c r="C27" s="403"/>
      <c r="G27" s="328" t="s">
        <v>343</v>
      </c>
      <c r="J27" s="312"/>
    </row>
    <row r="28" spans="1:10" ht="12.75">
      <c r="A28" s="261" t="s">
        <v>221</v>
      </c>
      <c r="B28" s="301"/>
      <c r="C28" s="303"/>
      <c r="G28" s="328" t="s">
        <v>344</v>
      </c>
      <c r="J28" s="312"/>
    </row>
    <row r="29" spans="1:10" ht="13.5" thickBot="1">
      <c r="A29" s="271" t="s">
        <v>222</v>
      </c>
      <c r="B29" s="304"/>
      <c r="C29" s="306"/>
      <c r="G29" s="328" t="s">
        <v>345</v>
      </c>
      <c r="H29" s="404" t="s">
        <v>346</v>
      </c>
      <c r="J29" s="312"/>
    </row>
    <row r="30" spans="7:10" ht="13.5" thickBot="1">
      <c r="G30" s="329"/>
      <c r="H30" s="314"/>
      <c r="I30" s="314"/>
      <c r="J30" s="315"/>
    </row>
    <row r="31" ht="13.5" thickBot="1"/>
    <row r="32" spans="1:10" ht="12.75">
      <c r="A32" s="275" t="s">
        <v>30</v>
      </c>
      <c r="B32" s="276" t="s">
        <v>223</v>
      </c>
      <c r="C32" s="277">
        <v>1</v>
      </c>
      <c r="D32" s="278">
        <v>2</v>
      </c>
      <c r="E32" s="278">
        <v>3</v>
      </c>
      <c r="F32" s="278">
        <v>4</v>
      </c>
      <c r="G32" s="278">
        <v>5</v>
      </c>
      <c r="H32" s="278">
        <v>6</v>
      </c>
      <c r="I32" s="278">
        <v>7</v>
      </c>
      <c r="J32" s="279">
        <v>8</v>
      </c>
    </row>
    <row r="33" spans="1:10" ht="13.5" thickBot="1">
      <c r="A33" s="280" t="s">
        <v>77</v>
      </c>
      <c r="B33" s="281"/>
      <c r="C33" s="282"/>
      <c r="D33" s="234"/>
      <c r="E33" s="234"/>
      <c r="F33" s="234"/>
      <c r="G33" s="234"/>
      <c r="H33" s="234"/>
      <c r="I33" s="234"/>
      <c r="J33" s="235"/>
    </row>
    <row r="34" spans="1:10" ht="12.75">
      <c r="A34" s="283" t="s">
        <v>224</v>
      </c>
      <c r="B34" s="284" t="s">
        <v>401</v>
      </c>
      <c r="C34" s="285"/>
      <c r="D34" s="218"/>
      <c r="E34" s="218"/>
      <c r="F34" s="218"/>
      <c r="G34" s="218"/>
      <c r="H34" s="218"/>
      <c r="I34" s="218"/>
      <c r="J34" s="219"/>
    </row>
    <row r="35" spans="1:10" ht="13.5" thickBot="1">
      <c r="A35" s="280" t="s">
        <v>78</v>
      </c>
      <c r="B35" s="286"/>
      <c r="C35" s="287"/>
      <c r="D35" s="288"/>
      <c r="E35" s="288"/>
      <c r="F35" s="288"/>
      <c r="G35" s="288"/>
      <c r="H35" s="288"/>
      <c r="I35" s="288"/>
      <c r="J35" s="289"/>
    </row>
    <row r="36" spans="1:10" ht="12.75">
      <c r="A36" s="283" t="s">
        <v>79</v>
      </c>
      <c r="B36" s="284" t="s">
        <v>402</v>
      </c>
      <c r="C36" s="285"/>
      <c r="D36" s="218"/>
      <c r="E36" s="218"/>
      <c r="F36" s="218"/>
      <c r="G36" s="218"/>
      <c r="H36" s="218"/>
      <c r="I36" s="218"/>
      <c r="J36" s="219"/>
    </row>
    <row r="37" spans="1:10" ht="13.5" thickBot="1">
      <c r="A37" s="280" t="s">
        <v>80</v>
      </c>
      <c r="B37" s="290"/>
      <c r="C37" s="282"/>
      <c r="D37" s="234"/>
      <c r="E37" s="234"/>
      <c r="F37" s="234"/>
      <c r="G37" s="234"/>
      <c r="H37" s="234"/>
      <c r="I37" s="234"/>
      <c r="J37" s="235"/>
    </row>
    <row r="38" spans="1:10" ht="12.75">
      <c r="A38" s="291" t="s">
        <v>11</v>
      </c>
      <c r="B38" s="345">
        <f>IF(D8&gt;0,D8,"")</f>
      </c>
      <c r="C38" s="373"/>
      <c r="D38" s="374"/>
      <c r="E38" s="374"/>
      <c r="F38" s="374"/>
      <c r="G38" s="374"/>
      <c r="H38" s="374"/>
      <c r="I38" s="374"/>
      <c r="J38" s="375"/>
    </row>
    <row r="39" spans="1:10" ht="13.5" thickBot="1">
      <c r="A39" s="280" t="s">
        <v>331</v>
      </c>
      <c r="B39" s="349"/>
      <c r="C39" s="350"/>
      <c r="D39" s="351"/>
      <c r="E39" s="351"/>
      <c r="F39" s="351"/>
      <c r="G39" s="351"/>
      <c r="H39" s="351"/>
      <c r="I39" s="351"/>
      <c r="J39" s="352"/>
    </row>
    <row r="40" spans="1:10" ht="12.75">
      <c r="A40" s="293" t="s">
        <v>48</v>
      </c>
      <c r="B40" s="353"/>
      <c r="C40" s="354"/>
      <c r="D40" s="355"/>
      <c r="E40" s="355"/>
      <c r="F40" s="355"/>
      <c r="G40" s="355"/>
      <c r="H40" s="355"/>
      <c r="I40" s="355"/>
      <c r="J40" s="356"/>
    </row>
    <row r="41" spans="1:10" ht="13.5" thickBot="1">
      <c r="A41" s="294" t="s">
        <v>50</v>
      </c>
      <c r="B41" s="357"/>
      <c r="C41" s="358"/>
      <c r="D41" s="359"/>
      <c r="E41" s="359"/>
      <c r="F41" s="359"/>
      <c r="G41" s="359"/>
      <c r="H41" s="359"/>
      <c r="I41" s="359"/>
      <c r="J41" s="360"/>
    </row>
    <row r="42" spans="1:10" ht="12.75">
      <c r="A42" s="295"/>
      <c r="B42" s="284" t="s">
        <v>471</v>
      </c>
      <c r="C42" s="285"/>
      <c r="D42" s="218"/>
      <c r="E42" s="218"/>
      <c r="F42" s="218"/>
      <c r="G42" s="218"/>
      <c r="H42" s="218"/>
      <c r="I42" s="218"/>
      <c r="J42" s="219"/>
    </row>
    <row r="43" spans="1:10" ht="13.5" thickBot="1">
      <c r="A43" s="296"/>
      <c r="B43" s="290"/>
      <c r="C43" s="282"/>
      <c r="D43" s="234"/>
      <c r="E43" s="234"/>
      <c r="F43" s="234"/>
      <c r="G43" s="234"/>
      <c r="H43" s="234"/>
      <c r="I43" s="234"/>
      <c r="J43" s="235"/>
    </row>
  </sheetData>
  <hyperlinks>
    <hyperlink ref="B2" r:id="rId1" display="http://www.williamsbrewing.com/WILLIAM_S_BELGIAN_SAISON_P1508C184.cfm"/>
  </hyperlinks>
  <printOptions/>
  <pageMargins left="0.75" right="0.75" top="1" bottom="1" header="0.5" footer="0.5"/>
  <pageSetup fitToHeight="1" fitToWidth="1" horizontalDpi="1200" verticalDpi="1200" orientation="landscape" scale="83" r:id="rId2"/>
  <headerFooter alignWithMargins="0">
    <oddHeader>&amp;C&amp;"Arial,Bold"&amp;14&amp;A</oddHeader>
    <oddFooter>&amp;L&amp;F:&amp;A&amp;RPrinted: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B14" sqref="B14"/>
    </sheetView>
  </sheetViews>
  <sheetFormatPr defaultColWidth="9.140625" defaultRowHeight="12.75"/>
  <cols>
    <col min="1" max="1" width="19.140625" style="99" bestFit="1" customWidth="1"/>
    <col min="2" max="4" width="14.140625" style="99" customWidth="1"/>
    <col min="5" max="5" width="15.00390625" style="99" bestFit="1" customWidth="1"/>
    <col min="6" max="6" width="14.140625" style="99" customWidth="1"/>
    <col min="7" max="7" width="15.00390625" style="99" bestFit="1" customWidth="1"/>
    <col min="8" max="16384" width="14.140625" style="99" customWidth="1"/>
  </cols>
  <sheetData>
    <row r="1" spans="1:10" s="200" customFormat="1" ht="13.5" thickBot="1">
      <c r="A1" s="193" t="s">
        <v>187</v>
      </c>
      <c r="B1" s="194" t="s">
        <v>315</v>
      </c>
      <c r="C1" s="195"/>
      <c r="D1" s="195"/>
      <c r="E1" s="297" t="s">
        <v>225</v>
      </c>
      <c r="F1" s="196"/>
      <c r="G1" s="193" t="s">
        <v>188</v>
      </c>
      <c r="H1" s="309">
        <v>38541</v>
      </c>
      <c r="I1" s="198"/>
      <c r="J1" s="199"/>
    </row>
    <row r="2" spans="7:10" ht="13.5" thickBot="1">
      <c r="G2" s="201"/>
      <c r="H2" s="201"/>
      <c r="I2" s="201"/>
      <c r="J2" s="201"/>
    </row>
    <row r="3" spans="1:10" ht="13.5" thickBot="1">
      <c r="A3" s="202" t="s">
        <v>189</v>
      </c>
      <c r="B3" s="203" t="s">
        <v>70</v>
      </c>
      <c r="C3" s="204" t="s">
        <v>88</v>
      </c>
      <c r="D3" s="204" t="s">
        <v>190</v>
      </c>
      <c r="E3" s="205" t="s">
        <v>191</v>
      </c>
      <c r="G3" s="197" t="s">
        <v>192</v>
      </c>
      <c r="H3" s="206" t="s">
        <v>70</v>
      </c>
      <c r="I3" s="207" t="s">
        <v>71</v>
      </c>
      <c r="J3" s="208" t="s">
        <v>193</v>
      </c>
    </row>
    <row r="4" spans="1:10" ht="13.5" thickBot="1">
      <c r="A4" s="209" t="s">
        <v>194</v>
      </c>
      <c r="B4" s="203" t="s">
        <v>226</v>
      </c>
      <c r="C4" s="204" t="s">
        <v>228</v>
      </c>
      <c r="D4" s="371">
        <v>38541</v>
      </c>
      <c r="E4" s="205" t="s">
        <v>227</v>
      </c>
      <c r="G4" s="213" t="s">
        <v>2</v>
      </c>
      <c r="H4" s="214"/>
      <c r="I4" s="215"/>
      <c r="J4" s="216"/>
    </row>
    <row r="5" spans="1:10" ht="12.75">
      <c r="A5" s="213" t="s">
        <v>73</v>
      </c>
      <c r="B5" s="298" t="s">
        <v>175</v>
      </c>
      <c r="C5" s="299" t="s">
        <v>134</v>
      </c>
      <c r="D5" s="365">
        <v>38541</v>
      </c>
      <c r="E5" s="300" t="s">
        <v>227</v>
      </c>
      <c r="G5" s="220" t="s">
        <v>4</v>
      </c>
      <c r="H5" s="221" t="s">
        <v>244</v>
      </c>
      <c r="I5" s="222"/>
      <c r="J5" s="223"/>
    </row>
    <row r="6" spans="1:10" ht="13.5" thickBot="1">
      <c r="A6" s="224" t="s">
        <v>74</v>
      </c>
      <c r="B6" s="301" t="s">
        <v>162</v>
      </c>
      <c r="C6" s="302" t="s">
        <v>161</v>
      </c>
      <c r="D6" s="372" t="s">
        <v>263</v>
      </c>
      <c r="E6" s="303" t="s">
        <v>227</v>
      </c>
      <c r="G6" s="228" t="s">
        <v>195</v>
      </c>
      <c r="H6" s="229" t="s">
        <v>250</v>
      </c>
      <c r="I6" s="230"/>
      <c r="J6" s="231"/>
    </row>
    <row r="7" spans="1:10" ht="13.5" thickBot="1">
      <c r="A7" s="232" t="s">
        <v>196</v>
      </c>
      <c r="B7" s="304" t="s">
        <v>175</v>
      </c>
      <c r="C7" s="305" t="s">
        <v>229</v>
      </c>
      <c r="D7" s="368">
        <v>38559</v>
      </c>
      <c r="E7" s="306" t="s">
        <v>314</v>
      </c>
      <c r="G7" s="213" t="s">
        <v>197</v>
      </c>
      <c r="H7" s="214" t="s">
        <v>31</v>
      </c>
      <c r="I7" s="215"/>
      <c r="J7" s="216"/>
    </row>
    <row r="8" spans="1:10" ht="13.5" thickBot="1">
      <c r="A8" s="236" t="s">
        <v>12</v>
      </c>
      <c r="B8" s="298" t="s">
        <v>318</v>
      </c>
      <c r="C8" s="299" t="s">
        <v>316</v>
      </c>
      <c r="D8" s="365">
        <v>38559</v>
      </c>
      <c r="E8" s="300" t="s">
        <v>314</v>
      </c>
      <c r="G8" s="228" t="s">
        <v>198</v>
      </c>
      <c r="H8" s="229" t="s">
        <v>31</v>
      </c>
      <c r="I8" s="230"/>
      <c r="J8" s="231"/>
    </row>
    <row r="9" spans="1:10" ht="13.5" thickBot="1">
      <c r="A9" s="232" t="s">
        <v>12</v>
      </c>
      <c r="B9" s="304" t="s">
        <v>317</v>
      </c>
      <c r="C9" s="305"/>
      <c r="D9" s="368"/>
      <c r="E9" s="306"/>
      <c r="G9" s="209" t="s">
        <v>8</v>
      </c>
      <c r="H9" s="237" t="s">
        <v>31</v>
      </c>
      <c r="I9" s="238"/>
      <c r="J9" s="239"/>
    </row>
    <row r="10" spans="7:10" ht="13.5" thickBot="1">
      <c r="G10" s="213" t="s">
        <v>92</v>
      </c>
      <c r="H10" s="214" t="s">
        <v>248</v>
      </c>
      <c r="I10" s="215"/>
      <c r="J10" s="240"/>
    </row>
    <row r="11" spans="1:10" ht="13.5" thickBot="1">
      <c r="A11" s="241" t="s">
        <v>199</v>
      </c>
      <c r="B11" s="203" t="s">
        <v>200</v>
      </c>
      <c r="C11" s="204" t="s">
        <v>201</v>
      </c>
      <c r="D11" s="204" t="s">
        <v>202</v>
      </c>
      <c r="E11" s="205" t="s">
        <v>190</v>
      </c>
      <c r="G11" s="228" t="s">
        <v>203</v>
      </c>
      <c r="H11" s="229" t="s">
        <v>247</v>
      </c>
      <c r="I11" s="230"/>
      <c r="J11" s="242"/>
    </row>
    <row r="12" spans="1:10" ht="12.75">
      <c r="A12" s="243" t="s">
        <v>204</v>
      </c>
      <c r="B12" s="310">
        <v>1.055</v>
      </c>
      <c r="C12" s="311" t="s">
        <v>246</v>
      </c>
      <c r="D12" s="311"/>
      <c r="E12" s="348"/>
      <c r="G12" s="213" t="s">
        <v>205</v>
      </c>
      <c r="H12" s="214" t="s">
        <v>251</v>
      </c>
      <c r="I12" s="215"/>
      <c r="J12" s="240"/>
    </row>
    <row r="13" spans="1:10" ht="12.75">
      <c r="A13" s="247" t="s">
        <v>206</v>
      </c>
      <c r="B13" s="301">
        <v>1.024</v>
      </c>
      <c r="C13" s="330">
        <v>1.02</v>
      </c>
      <c r="D13" s="302">
        <v>70</v>
      </c>
      <c r="E13" s="370">
        <v>38548</v>
      </c>
      <c r="G13" s="220" t="s">
        <v>205</v>
      </c>
      <c r="H13" s="221" t="s">
        <v>249</v>
      </c>
      <c r="I13" s="222"/>
      <c r="J13" s="248"/>
    </row>
    <row r="14" spans="1:10" ht="13.5" thickBot="1">
      <c r="A14" s="249" t="s">
        <v>17</v>
      </c>
      <c r="B14" s="304">
        <v>1.018</v>
      </c>
      <c r="C14" s="305">
        <v>1.019</v>
      </c>
      <c r="D14" s="305">
        <v>66</v>
      </c>
      <c r="E14" s="369">
        <v>38559</v>
      </c>
      <c r="G14" s="220" t="s">
        <v>205</v>
      </c>
      <c r="H14" s="221"/>
      <c r="I14" s="222"/>
      <c r="J14" s="223"/>
    </row>
    <row r="15" spans="7:10" ht="13.5" thickBot="1">
      <c r="G15" s="228" t="s">
        <v>205</v>
      </c>
      <c r="H15" s="229"/>
      <c r="I15" s="230"/>
      <c r="J15" s="231"/>
    </row>
    <row r="16" spans="2:10" ht="13.5" thickBot="1">
      <c r="B16" s="250" t="s">
        <v>200</v>
      </c>
      <c r="C16" s="251" t="s">
        <v>207</v>
      </c>
      <c r="G16" s="201"/>
      <c r="H16" s="201"/>
      <c r="I16" s="201"/>
      <c r="J16" s="201"/>
    </row>
    <row r="17" spans="1:10" ht="12.75">
      <c r="A17" s="252" t="s">
        <v>84</v>
      </c>
      <c r="B17" s="376">
        <f>(B12-B14)/0.75</f>
        <v>0.04933333333333323</v>
      </c>
      <c r="C17" s="377">
        <f>(B12-C14)/0.75</f>
        <v>0.04800000000000004</v>
      </c>
      <c r="E17" s="253" t="s">
        <v>208</v>
      </c>
      <c r="G17" s="254" t="s">
        <v>209</v>
      </c>
      <c r="H17" s="255"/>
      <c r="I17" s="255"/>
      <c r="J17" s="256"/>
    </row>
    <row r="18" spans="1:10" ht="12.75">
      <c r="A18" s="257" t="s">
        <v>210</v>
      </c>
      <c r="B18" s="225"/>
      <c r="C18" s="227"/>
      <c r="E18" s="258" t="s">
        <v>211</v>
      </c>
      <c r="G18" s="328" t="s">
        <v>252</v>
      </c>
      <c r="J18" s="312"/>
    </row>
    <row r="19" spans="1:10" ht="12.75">
      <c r="A19" s="260" t="s">
        <v>212</v>
      </c>
      <c r="B19" s="225"/>
      <c r="C19" s="227"/>
      <c r="E19" s="247" t="s">
        <v>206</v>
      </c>
      <c r="G19" s="328" t="s">
        <v>253</v>
      </c>
      <c r="J19" s="312"/>
    </row>
    <row r="20" spans="1:10" ht="12.75">
      <c r="A20" s="261" t="s">
        <v>213</v>
      </c>
      <c r="B20" s="225"/>
      <c r="C20" s="227"/>
      <c r="E20" s="262" t="s">
        <v>17</v>
      </c>
      <c r="F20" s="263"/>
      <c r="G20" s="328" t="s">
        <v>254</v>
      </c>
      <c r="H20" s="313"/>
      <c r="J20" s="312"/>
    </row>
    <row r="21" spans="1:10" ht="12.75">
      <c r="A21" s="261" t="s">
        <v>214</v>
      </c>
      <c r="B21" s="225"/>
      <c r="C21" s="227"/>
      <c r="E21" s="266" t="s">
        <v>215</v>
      </c>
      <c r="F21" s="263"/>
      <c r="G21" s="328" t="s">
        <v>255</v>
      </c>
      <c r="H21" s="313"/>
      <c r="J21" s="312"/>
    </row>
    <row r="22" spans="1:10" ht="13.5" thickBot="1">
      <c r="A22" s="267" t="s">
        <v>216</v>
      </c>
      <c r="B22" s="268"/>
      <c r="C22" s="269"/>
      <c r="E22" s="270" t="s">
        <v>217</v>
      </c>
      <c r="F22" s="263"/>
      <c r="G22" s="328" t="s">
        <v>256</v>
      </c>
      <c r="H22" s="313"/>
      <c r="J22" s="312"/>
    </row>
    <row r="23" spans="1:10" ht="12.75">
      <c r="A23" s="261" t="s">
        <v>218</v>
      </c>
      <c r="B23" s="225"/>
      <c r="C23" s="227"/>
      <c r="G23" s="328" t="s">
        <v>257</v>
      </c>
      <c r="J23" s="312"/>
    </row>
    <row r="24" spans="1:10" ht="12.75">
      <c r="A24" s="261" t="s">
        <v>219</v>
      </c>
      <c r="B24" s="225"/>
      <c r="C24" s="227"/>
      <c r="G24" s="328" t="s">
        <v>258</v>
      </c>
      <c r="J24" s="312"/>
    </row>
    <row r="25" spans="1:10" ht="12.75">
      <c r="A25" s="267" t="s">
        <v>220</v>
      </c>
      <c r="B25" s="268"/>
      <c r="C25" s="269"/>
      <c r="G25" s="328" t="s">
        <v>259</v>
      </c>
      <c r="J25" s="312"/>
    </row>
    <row r="26" spans="1:10" ht="12.75">
      <c r="A26" s="267" t="s">
        <v>221</v>
      </c>
      <c r="B26" s="268"/>
      <c r="C26" s="269"/>
      <c r="G26" s="328" t="s">
        <v>260</v>
      </c>
      <c r="J26" s="312"/>
    </row>
    <row r="27" spans="1:10" ht="12.75">
      <c r="A27" s="267" t="s">
        <v>221</v>
      </c>
      <c r="B27" s="268"/>
      <c r="C27" s="269"/>
      <c r="G27" s="328" t="s">
        <v>261</v>
      </c>
      <c r="J27" s="312"/>
    </row>
    <row r="28" spans="1:10" ht="12.75">
      <c r="A28" s="261" t="s">
        <v>221</v>
      </c>
      <c r="B28" s="225"/>
      <c r="C28" s="227"/>
      <c r="G28" s="328" t="s">
        <v>262</v>
      </c>
      <c r="J28" s="312"/>
    </row>
    <row r="29" spans="1:10" ht="13.5" thickBot="1">
      <c r="A29" s="271" t="s">
        <v>222</v>
      </c>
      <c r="B29" s="233"/>
      <c r="C29" s="235"/>
      <c r="G29" s="329"/>
      <c r="H29" s="314"/>
      <c r="I29" s="314"/>
      <c r="J29" s="315"/>
    </row>
    <row r="31" spans="3:10" ht="13.5" thickBot="1">
      <c r="C31" s="99" t="s">
        <v>321</v>
      </c>
      <c r="D31" s="99" t="s">
        <v>322</v>
      </c>
      <c r="E31" s="99" t="s">
        <v>323</v>
      </c>
      <c r="F31" s="99" t="s">
        <v>324</v>
      </c>
      <c r="G31" s="99" t="s">
        <v>325</v>
      </c>
      <c r="H31" s="99" t="s">
        <v>326</v>
      </c>
      <c r="I31" s="99" t="s">
        <v>327</v>
      </c>
      <c r="J31" s="99" t="s">
        <v>328</v>
      </c>
    </row>
    <row r="32" spans="1:10" ht="12.75">
      <c r="A32" s="275" t="s">
        <v>30</v>
      </c>
      <c r="B32" s="276" t="s">
        <v>223</v>
      </c>
      <c r="C32" s="277">
        <v>1</v>
      </c>
      <c r="D32" s="278">
        <v>2</v>
      </c>
      <c r="E32" s="278">
        <v>3</v>
      </c>
      <c r="F32" s="278">
        <v>4</v>
      </c>
      <c r="G32" s="278">
        <v>5</v>
      </c>
      <c r="H32" s="278">
        <v>6</v>
      </c>
      <c r="I32" s="278">
        <v>7</v>
      </c>
      <c r="J32" s="279">
        <v>8</v>
      </c>
    </row>
    <row r="33" spans="1:10" ht="13.5" thickBot="1">
      <c r="A33" s="280" t="s">
        <v>77</v>
      </c>
      <c r="B33" s="281"/>
      <c r="C33" s="282"/>
      <c r="D33" s="234"/>
      <c r="E33" s="234"/>
      <c r="F33" s="234"/>
      <c r="G33" s="234"/>
      <c r="H33" s="234"/>
      <c r="I33" s="234"/>
      <c r="J33" s="235"/>
    </row>
    <row r="34" spans="1:10" ht="12.75">
      <c r="A34" s="283" t="s">
        <v>224</v>
      </c>
      <c r="B34" s="379" t="s">
        <v>318</v>
      </c>
      <c r="C34" s="285"/>
      <c r="D34" s="218"/>
      <c r="E34" s="218"/>
      <c r="F34" s="218"/>
      <c r="G34" s="218"/>
      <c r="H34" s="218"/>
      <c r="I34" s="218"/>
      <c r="J34" s="219"/>
    </row>
    <row r="35" spans="1:10" ht="13.5" thickBot="1">
      <c r="A35" s="280" t="s">
        <v>78</v>
      </c>
      <c r="B35" s="380" t="s">
        <v>316</v>
      </c>
      <c r="C35" s="287"/>
      <c r="D35" s="288"/>
      <c r="E35" s="288"/>
      <c r="F35" s="288"/>
      <c r="G35" s="288"/>
      <c r="H35" s="288"/>
      <c r="I35" s="288"/>
      <c r="J35" s="289"/>
    </row>
    <row r="36" spans="1:10" ht="12.75">
      <c r="A36" s="283" t="s">
        <v>79</v>
      </c>
      <c r="B36" s="379" t="s">
        <v>293</v>
      </c>
      <c r="C36" s="285"/>
      <c r="D36" s="218"/>
      <c r="E36" s="218"/>
      <c r="F36" s="218"/>
      <c r="G36" s="218"/>
      <c r="H36" s="218"/>
      <c r="I36" s="218"/>
      <c r="J36" s="219"/>
    </row>
    <row r="37" spans="1:10" ht="13.5" thickBot="1">
      <c r="A37" s="280" t="s">
        <v>80</v>
      </c>
      <c r="B37" s="381" t="s">
        <v>319</v>
      </c>
      <c r="C37" s="282"/>
      <c r="D37" s="234"/>
      <c r="E37" s="234"/>
      <c r="F37" s="234"/>
      <c r="G37" s="234"/>
      <c r="H37" s="234"/>
      <c r="I37" s="234"/>
      <c r="J37" s="235"/>
    </row>
    <row r="38" spans="1:10" ht="12.75">
      <c r="A38" s="291" t="s">
        <v>11</v>
      </c>
      <c r="B38" s="382">
        <v>38559</v>
      </c>
      <c r="C38" s="373"/>
      <c r="D38" s="374"/>
      <c r="E38" s="374"/>
      <c r="F38" s="374"/>
      <c r="G38" s="374"/>
      <c r="H38" s="374"/>
      <c r="I38" s="374"/>
      <c r="J38" s="375"/>
    </row>
    <row r="39" spans="1:10" ht="13.5" thickBot="1">
      <c r="A39" s="280" t="s">
        <v>329</v>
      </c>
      <c r="B39" s="383" t="s">
        <v>320</v>
      </c>
      <c r="C39" s="350"/>
      <c r="D39" s="351"/>
      <c r="E39" s="351"/>
      <c r="F39" s="351"/>
      <c r="G39" s="351"/>
      <c r="H39" s="351"/>
      <c r="I39" s="351"/>
      <c r="J39" s="352"/>
    </row>
    <row r="40" spans="1:10" ht="12.75">
      <c r="A40" s="293" t="s">
        <v>48</v>
      </c>
      <c r="B40" s="384"/>
      <c r="C40" s="354"/>
      <c r="D40" s="355"/>
      <c r="E40" s="355"/>
      <c r="F40" s="355"/>
      <c r="G40" s="355"/>
      <c r="H40" s="355"/>
      <c r="I40" s="355"/>
      <c r="J40" s="356"/>
    </row>
    <row r="41" spans="1:10" ht="13.5" thickBot="1">
      <c r="A41" s="294" t="s">
        <v>50</v>
      </c>
      <c r="B41" s="385"/>
      <c r="C41" s="358"/>
      <c r="D41" s="359"/>
      <c r="E41" s="359"/>
      <c r="F41" s="359"/>
      <c r="G41" s="359"/>
      <c r="H41" s="359"/>
      <c r="I41" s="359"/>
      <c r="J41" s="360"/>
    </row>
    <row r="42" spans="1:10" ht="12.75">
      <c r="A42" s="295"/>
      <c r="B42" s="379"/>
      <c r="C42" s="285"/>
      <c r="D42" s="218"/>
      <c r="E42" s="218"/>
      <c r="F42" s="218"/>
      <c r="G42" s="218"/>
      <c r="H42" s="218"/>
      <c r="I42" s="218"/>
      <c r="J42" s="219"/>
    </row>
    <row r="43" spans="1:10" ht="13.5" thickBot="1">
      <c r="A43" s="296"/>
      <c r="B43" s="290"/>
      <c r="C43" s="282"/>
      <c r="D43" s="234"/>
      <c r="E43" s="234"/>
      <c r="F43" s="234"/>
      <c r="G43" s="234"/>
      <c r="H43" s="234"/>
      <c r="I43" s="234"/>
      <c r="J43" s="235"/>
    </row>
  </sheetData>
  <printOptions/>
  <pageMargins left="0.75" right="0.75" top="1" bottom="1" header="0.5" footer="0.5"/>
  <pageSetup fitToHeight="1" fitToWidth="1" horizontalDpi="1200" verticalDpi="1200" orientation="landscape" scale="83" r:id="rId1"/>
  <headerFooter alignWithMargins="0">
    <oddHeader>&amp;C&amp;"Arial,Bold"&amp;14&amp;A</oddHeader>
    <oddFooter>&amp;L&amp;F:&amp;A&amp;RPrinted: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D36" sqref="D36"/>
    </sheetView>
  </sheetViews>
  <sheetFormatPr defaultColWidth="9.140625" defaultRowHeight="12.75"/>
  <cols>
    <col min="1" max="1" width="19.140625" style="99" bestFit="1" customWidth="1"/>
    <col min="2" max="4" width="14.140625" style="99" customWidth="1"/>
    <col min="5" max="5" width="15.00390625" style="99" bestFit="1" customWidth="1"/>
    <col min="6" max="6" width="14.140625" style="99" customWidth="1"/>
    <col min="7" max="7" width="15.00390625" style="99" bestFit="1" customWidth="1"/>
    <col min="8" max="16384" width="14.140625" style="99" customWidth="1"/>
  </cols>
  <sheetData>
    <row r="1" spans="1:10" s="200" customFormat="1" ht="13.5" thickBot="1">
      <c r="A1" s="193" t="s">
        <v>187</v>
      </c>
      <c r="B1" s="194" t="s">
        <v>310</v>
      </c>
      <c r="C1" s="195"/>
      <c r="D1" s="195"/>
      <c r="E1" s="297" t="s">
        <v>225</v>
      </c>
      <c r="F1" s="196"/>
      <c r="G1" s="193" t="s">
        <v>188</v>
      </c>
      <c r="H1" s="309">
        <v>38549</v>
      </c>
      <c r="I1" s="198"/>
      <c r="J1" s="199"/>
    </row>
    <row r="2" spans="7:10" ht="13.5" thickBot="1">
      <c r="G2" s="201"/>
      <c r="H2" s="201"/>
      <c r="I2" s="201"/>
      <c r="J2" s="201"/>
    </row>
    <row r="3" spans="1:10" ht="13.5" thickBot="1">
      <c r="A3" s="202" t="s">
        <v>189</v>
      </c>
      <c r="B3" s="203" t="s">
        <v>70</v>
      </c>
      <c r="C3" s="204" t="s">
        <v>88</v>
      </c>
      <c r="D3" s="204" t="s">
        <v>190</v>
      </c>
      <c r="E3" s="205" t="s">
        <v>191</v>
      </c>
      <c r="G3" s="197" t="s">
        <v>192</v>
      </c>
      <c r="H3" s="206" t="s">
        <v>70</v>
      </c>
      <c r="I3" s="207" t="s">
        <v>71</v>
      </c>
      <c r="J3" s="208" t="s">
        <v>193</v>
      </c>
    </row>
    <row r="4" spans="1:10" ht="13.5" thickBot="1">
      <c r="A4" s="209" t="s">
        <v>194</v>
      </c>
      <c r="B4" s="203" t="s">
        <v>226</v>
      </c>
      <c r="C4" s="204" t="s">
        <v>228</v>
      </c>
      <c r="D4" s="371">
        <v>38539</v>
      </c>
      <c r="E4" s="205" t="s">
        <v>227</v>
      </c>
      <c r="G4" s="213" t="s">
        <v>2</v>
      </c>
      <c r="H4" s="214"/>
      <c r="I4" s="215"/>
      <c r="J4" s="216"/>
    </row>
    <row r="5" spans="1:10" ht="12.75">
      <c r="A5" s="213" t="s">
        <v>73</v>
      </c>
      <c r="B5" s="298" t="s">
        <v>175</v>
      </c>
      <c r="C5" s="299" t="s">
        <v>229</v>
      </c>
      <c r="D5" s="365">
        <v>38539</v>
      </c>
      <c r="E5" s="300" t="s">
        <v>227</v>
      </c>
      <c r="G5" s="220" t="s">
        <v>4</v>
      </c>
      <c r="H5" s="221" t="s">
        <v>244</v>
      </c>
      <c r="I5" s="222"/>
      <c r="J5" s="223"/>
    </row>
    <row r="6" spans="1:10" ht="13.5" thickBot="1">
      <c r="A6" s="224" t="s">
        <v>74</v>
      </c>
      <c r="B6" s="301" t="s">
        <v>162</v>
      </c>
      <c r="C6" s="302" t="s">
        <v>161</v>
      </c>
      <c r="D6" s="372">
        <v>38550</v>
      </c>
      <c r="E6" s="303" t="s">
        <v>227</v>
      </c>
      <c r="G6" s="228" t="s">
        <v>195</v>
      </c>
      <c r="H6" s="229" t="s">
        <v>231</v>
      </c>
      <c r="I6" s="230"/>
      <c r="J6" s="231"/>
    </row>
    <row r="7" spans="1:10" ht="13.5" thickBot="1">
      <c r="A7" s="232" t="s">
        <v>196</v>
      </c>
      <c r="B7" s="304" t="s">
        <v>175</v>
      </c>
      <c r="C7" s="305" t="s">
        <v>229</v>
      </c>
      <c r="D7" s="368">
        <v>38559</v>
      </c>
      <c r="E7" s="306" t="s">
        <v>314</v>
      </c>
      <c r="G7" s="213" t="s">
        <v>197</v>
      </c>
      <c r="H7" s="214" t="s">
        <v>246</v>
      </c>
      <c r="I7" s="215"/>
      <c r="J7" s="216"/>
    </row>
    <row r="8" spans="1:10" ht="13.5" thickBot="1">
      <c r="A8" s="236" t="s">
        <v>12</v>
      </c>
      <c r="B8" s="298" t="s">
        <v>311</v>
      </c>
      <c r="C8" s="299" t="s">
        <v>312</v>
      </c>
      <c r="D8" s="365">
        <v>38559</v>
      </c>
      <c r="E8" s="300" t="s">
        <v>314</v>
      </c>
      <c r="G8" s="228" t="s">
        <v>198</v>
      </c>
      <c r="H8" s="229" t="s">
        <v>246</v>
      </c>
      <c r="I8" s="230"/>
      <c r="J8" s="231"/>
    </row>
    <row r="9" spans="1:10" ht="13.5" thickBot="1">
      <c r="A9" s="232" t="s">
        <v>12</v>
      </c>
      <c r="B9" s="233" t="s">
        <v>313</v>
      </c>
      <c r="C9" s="305"/>
      <c r="D9" s="368"/>
      <c r="E9" s="306"/>
      <c r="G9" s="209" t="s">
        <v>8</v>
      </c>
      <c r="H9" s="237" t="s">
        <v>245</v>
      </c>
      <c r="I9" s="238"/>
      <c r="J9" s="239"/>
    </row>
    <row r="10" spans="7:10" ht="13.5" thickBot="1">
      <c r="G10" s="213" t="s">
        <v>92</v>
      </c>
      <c r="H10" s="214" t="s">
        <v>248</v>
      </c>
      <c r="I10" s="215"/>
      <c r="J10" s="240"/>
    </row>
    <row r="11" spans="1:10" ht="13.5" thickBot="1">
      <c r="A11" s="241" t="s">
        <v>199</v>
      </c>
      <c r="B11" s="203" t="s">
        <v>200</v>
      </c>
      <c r="C11" s="204" t="s">
        <v>201</v>
      </c>
      <c r="D11" s="204" t="s">
        <v>202</v>
      </c>
      <c r="E11" s="205" t="s">
        <v>190</v>
      </c>
      <c r="G11" s="228" t="s">
        <v>203</v>
      </c>
      <c r="H11" s="229" t="s">
        <v>247</v>
      </c>
      <c r="I11" s="230"/>
      <c r="J11" s="242"/>
    </row>
    <row r="12" spans="1:10" ht="12.75">
      <c r="A12" s="243" t="s">
        <v>204</v>
      </c>
      <c r="B12" s="310">
        <v>1.048</v>
      </c>
      <c r="C12" s="311">
        <v>1.042</v>
      </c>
      <c r="D12" s="311">
        <v>79</v>
      </c>
      <c r="E12" s="348">
        <v>38539</v>
      </c>
      <c r="G12" s="213" t="s">
        <v>205</v>
      </c>
      <c r="H12" s="214" t="s">
        <v>249</v>
      </c>
      <c r="I12" s="215"/>
      <c r="J12" s="240"/>
    </row>
    <row r="13" spans="1:10" ht="12.75">
      <c r="A13" s="247" t="s">
        <v>206</v>
      </c>
      <c r="B13" s="301">
        <f>C13</f>
        <v>1.011</v>
      </c>
      <c r="C13" s="302">
        <v>1.011</v>
      </c>
      <c r="D13" s="302">
        <v>64</v>
      </c>
      <c r="E13" s="370">
        <v>38551</v>
      </c>
      <c r="G13" s="220" t="s">
        <v>205</v>
      </c>
      <c r="H13" s="221"/>
      <c r="I13" s="222"/>
      <c r="J13" s="248"/>
    </row>
    <row r="14" spans="1:10" ht="13.5" thickBot="1">
      <c r="A14" s="249" t="s">
        <v>17</v>
      </c>
      <c r="B14" s="304">
        <v>1.014</v>
      </c>
      <c r="C14" s="305">
        <v>1.011</v>
      </c>
      <c r="D14" s="305">
        <v>66</v>
      </c>
      <c r="E14" s="369">
        <f>D8</f>
        <v>38559</v>
      </c>
      <c r="G14" s="220" t="s">
        <v>205</v>
      </c>
      <c r="H14" s="221"/>
      <c r="I14" s="222"/>
      <c r="J14" s="223"/>
    </row>
    <row r="15" spans="7:10" ht="13.5" thickBot="1">
      <c r="G15" s="228" t="s">
        <v>205</v>
      </c>
      <c r="H15" s="229"/>
      <c r="I15" s="230"/>
      <c r="J15" s="231"/>
    </row>
    <row r="16" spans="2:10" ht="13.5" thickBot="1">
      <c r="B16" s="250" t="s">
        <v>200</v>
      </c>
      <c r="C16" s="251" t="s">
        <v>207</v>
      </c>
      <c r="G16" s="201"/>
      <c r="H16" s="201"/>
      <c r="I16" s="201"/>
      <c r="J16" s="201"/>
    </row>
    <row r="17" spans="1:10" ht="12.75">
      <c r="A17" s="252" t="s">
        <v>84</v>
      </c>
      <c r="B17" s="376">
        <f>(B12-B14)/0.75</f>
        <v>0.04533333333333337</v>
      </c>
      <c r="C17" s="377">
        <f>(C12-C14)/0.75</f>
        <v>0.04133333333333352</v>
      </c>
      <c r="E17" s="253" t="s">
        <v>208</v>
      </c>
      <c r="G17" s="213" t="s">
        <v>230</v>
      </c>
      <c r="H17" s="321"/>
      <c r="I17" s="316"/>
      <c r="J17" s="317"/>
    </row>
    <row r="18" spans="1:10" ht="12.75">
      <c r="A18" s="257" t="s">
        <v>210</v>
      </c>
      <c r="B18" s="225"/>
      <c r="C18" s="227"/>
      <c r="E18" s="258" t="s">
        <v>211</v>
      </c>
      <c r="G18" s="257" t="s">
        <v>232</v>
      </c>
      <c r="H18" s="318"/>
      <c r="I18" s="318"/>
      <c r="J18" s="319"/>
    </row>
    <row r="19" spans="1:10" ht="12.75">
      <c r="A19" s="260" t="s">
        <v>212</v>
      </c>
      <c r="B19" s="225"/>
      <c r="C19" s="227"/>
      <c r="E19" s="247" t="s">
        <v>206</v>
      </c>
      <c r="G19" s="260" t="s">
        <v>233</v>
      </c>
      <c r="H19" s="318"/>
      <c r="I19" s="318"/>
      <c r="J19" s="319"/>
    </row>
    <row r="20" spans="1:10" ht="12.75">
      <c r="A20" s="261" t="s">
        <v>213</v>
      </c>
      <c r="B20" s="225"/>
      <c r="C20" s="227"/>
      <c r="E20" s="262" t="s">
        <v>17</v>
      </c>
      <c r="F20" s="263"/>
      <c r="G20" s="260" t="s">
        <v>234</v>
      </c>
      <c r="H20" s="320"/>
      <c r="I20" s="318"/>
      <c r="J20" s="319"/>
    </row>
    <row r="21" spans="1:10" ht="12.75">
      <c r="A21" s="261" t="s">
        <v>214</v>
      </c>
      <c r="B21" s="225"/>
      <c r="C21" s="227"/>
      <c r="E21" s="266" t="s">
        <v>215</v>
      </c>
      <c r="F21" s="263"/>
      <c r="G21" s="260" t="s">
        <v>235</v>
      </c>
      <c r="H21" s="323"/>
      <c r="I21" s="323"/>
      <c r="J21" s="324"/>
    </row>
    <row r="22" spans="1:10" ht="13.5" thickBot="1">
      <c r="A22" s="267" t="s">
        <v>216</v>
      </c>
      <c r="B22" s="268"/>
      <c r="C22" s="269"/>
      <c r="E22" s="270" t="s">
        <v>217</v>
      </c>
      <c r="F22" s="263"/>
      <c r="G22" s="260" t="s">
        <v>236</v>
      </c>
      <c r="H22" s="325"/>
      <c r="I22" s="323"/>
      <c r="J22" s="324"/>
    </row>
    <row r="23" spans="1:10" ht="12.75">
      <c r="A23" s="261" t="s">
        <v>218</v>
      </c>
      <c r="B23" s="225"/>
      <c r="C23" s="227"/>
      <c r="G23" s="260" t="s">
        <v>237</v>
      </c>
      <c r="H23" s="323"/>
      <c r="I23" s="323"/>
      <c r="J23" s="324"/>
    </row>
    <row r="24" spans="1:14" ht="12.75">
      <c r="A24" s="261" t="s">
        <v>219</v>
      </c>
      <c r="B24" s="225"/>
      <c r="C24" s="227"/>
      <c r="G24" s="260" t="s">
        <v>238</v>
      </c>
      <c r="H24" s="325"/>
      <c r="I24" s="323"/>
      <c r="J24" s="324"/>
      <c r="N24" s="3"/>
    </row>
    <row r="25" spans="1:14" ht="12.75">
      <c r="A25" s="267" t="s">
        <v>220</v>
      </c>
      <c r="B25" s="268"/>
      <c r="C25" s="269"/>
      <c r="G25" s="260" t="s">
        <v>239</v>
      </c>
      <c r="H25" s="323"/>
      <c r="I25" s="323"/>
      <c r="J25" s="324"/>
      <c r="N25" s="3"/>
    </row>
    <row r="26" spans="1:14" ht="12.75">
      <c r="A26" s="267" t="s">
        <v>221</v>
      </c>
      <c r="B26" s="268"/>
      <c r="C26" s="269"/>
      <c r="G26" s="260" t="s">
        <v>242</v>
      </c>
      <c r="H26" s="323"/>
      <c r="I26" s="323"/>
      <c r="J26" s="324"/>
      <c r="N26" s="3"/>
    </row>
    <row r="27" spans="1:14" ht="12.75">
      <c r="A27" s="267" t="s">
        <v>221</v>
      </c>
      <c r="B27" s="268"/>
      <c r="C27" s="269"/>
      <c r="G27" s="260" t="s">
        <v>240</v>
      </c>
      <c r="H27" s="323"/>
      <c r="I27" s="323"/>
      <c r="J27" s="324"/>
      <c r="N27" s="3"/>
    </row>
    <row r="28" spans="1:14" ht="12.75">
      <c r="A28" s="261" t="s">
        <v>221</v>
      </c>
      <c r="B28" s="225"/>
      <c r="C28" s="227"/>
      <c r="G28" s="260" t="s">
        <v>241</v>
      </c>
      <c r="H28" s="323"/>
      <c r="I28" s="323"/>
      <c r="J28" s="324"/>
      <c r="N28" s="3"/>
    </row>
    <row r="29" spans="1:10" ht="13.5" thickBot="1">
      <c r="A29" s="271" t="s">
        <v>222</v>
      </c>
      <c r="B29" s="233"/>
      <c r="C29" s="235"/>
      <c r="G29" s="322" t="s">
        <v>243</v>
      </c>
      <c r="H29" s="326"/>
      <c r="I29" s="326"/>
      <c r="J29" s="327"/>
    </row>
    <row r="31" spans="3:10" ht="13.5" thickBot="1">
      <c r="C31" s="99" t="s">
        <v>295</v>
      </c>
      <c r="D31" s="378" t="s">
        <v>296</v>
      </c>
      <c r="E31" s="99" t="s">
        <v>297</v>
      </c>
      <c r="F31" s="378" t="s">
        <v>298</v>
      </c>
      <c r="G31" s="99" t="s">
        <v>299</v>
      </c>
      <c r="H31" s="378" t="s">
        <v>300</v>
      </c>
      <c r="I31" s="99" t="s">
        <v>301</v>
      </c>
      <c r="J31" s="378" t="s">
        <v>115</v>
      </c>
    </row>
    <row r="32" spans="1:10" ht="12.75">
      <c r="A32" s="275" t="s">
        <v>30</v>
      </c>
      <c r="B32" s="276" t="s">
        <v>223</v>
      </c>
      <c r="C32" s="277">
        <v>1</v>
      </c>
      <c r="D32" s="278">
        <v>2</v>
      </c>
      <c r="E32" s="278">
        <v>3</v>
      </c>
      <c r="F32" s="278">
        <v>4</v>
      </c>
      <c r="G32" s="278">
        <v>5</v>
      </c>
      <c r="H32" s="278">
        <v>6</v>
      </c>
      <c r="I32" s="278">
        <v>7</v>
      </c>
      <c r="J32" s="279">
        <v>8</v>
      </c>
    </row>
    <row r="33" spans="1:10" ht="13.5" thickBot="1">
      <c r="A33" s="280" t="s">
        <v>77</v>
      </c>
      <c r="B33" s="281"/>
      <c r="C33" s="282"/>
      <c r="D33" s="234"/>
      <c r="E33" s="234"/>
      <c r="F33" s="234"/>
      <c r="G33" s="234"/>
      <c r="H33" s="234"/>
      <c r="I33" s="234"/>
      <c r="J33" s="235"/>
    </row>
    <row r="34" spans="1:10" ht="12.75">
      <c r="A34" s="283" t="s">
        <v>224</v>
      </c>
      <c r="B34" s="284" t="s">
        <v>292</v>
      </c>
      <c r="C34" s="285"/>
      <c r="D34" s="218"/>
      <c r="E34" s="218"/>
      <c r="F34" s="218"/>
      <c r="G34" s="218"/>
      <c r="H34" s="218"/>
      <c r="I34" s="218"/>
      <c r="J34" s="219"/>
    </row>
    <row r="35" spans="1:10" ht="13.5" thickBot="1">
      <c r="A35" s="280" t="s">
        <v>78</v>
      </c>
      <c r="B35" s="286" t="s">
        <v>122</v>
      </c>
      <c r="C35" s="287"/>
      <c r="D35" s="288"/>
      <c r="E35" s="288"/>
      <c r="F35" s="288"/>
      <c r="G35" s="288"/>
      <c r="H35" s="288"/>
      <c r="I35" s="288"/>
      <c r="J35" s="289"/>
    </row>
    <row r="36" spans="1:10" ht="12.75">
      <c r="A36" s="283" t="s">
        <v>79</v>
      </c>
      <c r="B36" s="284" t="s">
        <v>293</v>
      </c>
      <c r="C36" s="285"/>
      <c r="D36" s="218"/>
      <c r="E36" s="218"/>
      <c r="F36" s="218"/>
      <c r="G36" s="218"/>
      <c r="H36" s="218"/>
      <c r="I36" s="218"/>
      <c r="J36" s="219"/>
    </row>
    <row r="37" spans="1:10" ht="13.5" thickBot="1">
      <c r="A37" s="280" t="s">
        <v>80</v>
      </c>
      <c r="B37" s="290" t="s">
        <v>294</v>
      </c>
      <c r="C37" s="282"/>
      <c r="D37" s="234"/>
      <c r="E37" s="234"/>
      <c r="F37" s="234"/>
      <c r="G37" s="234"/>
      <c r="H37" s="234"/>
      <c r="I37" s="234"/>
      <c r="J37" s="235"/>
    </row>
    <row r="38" spans="1:10" ht="12.75">
      <c r="A38" s="291" t="s">
        <v>11</v>
      </c>
      <c r="B38" s="345">
        <v>38559</v>
      </c>
      <c r="C38" s="373"/>
      <c r="D38" s="374"/>
      <c r="E38" s="374"/>
      <c r="F38" s="374"/>
      <c r="G38" s="374"/>
      <c r="H38" s="374"/>
      <c r="I38" s="374"/>
      <c r="J38" s="375"/>
    </row>
    <row r="39" spans="1:10" ht="13.5" thickBot="1">
      <c r="A39" s="280" t="s">
        <v>329</v>
      </c>
      <c r="B39" s="349"/>
      <c r="C39" s="350"/>
      <c r="D39" s="351"/>
      <c r="E39" s="351"/>
      <c r="F39" s="351"/>
      <c r="G39" s="351"/>
      <c r="H39" s="351"/>
      <c r="I39" s="351"/>
      <c r="J39" s="352"/>
    </row>
    <row r="40" spans="1:10" ht="12.75">
      <c r="A40" s="293" t="s">
        <v>48</v>
      </c>
      <c r="B40" s="353"/>
      <c r="C40" s="354"/>
      <c r="D40" s="355"/>
      <c r="E40" s="355"/>
      <c r="F40" s="355"/>
      <c r="G40" s="355"/>
      <c r="H40" s="355"/>
      <c r="I40" s="355"/>
      <c r="J40" s="356"/>
    </row>
    <row r="41" spans="1:10" ht="13.5" thickBot="1">
      <c r="A41" s="294" t="s">
        <v>50</v>
      </c>
      <c r="B41" s="357"/>
      <c r="C41" s="358"/>
      <c r="D41" s="359"/>
      <c r="E41" s="359"/>
      <c r="F41" s="359"/>
      <c r="G41" s="359"/>
      <c r="H41" s="359"/>
      <c r="I41" s="359"/>
      <c r="J41" s="360"/>
    </row>
    <row r="42" spans="1:10" ht="12.75">
      <c r="A42" s="295"/>
      <c r="B42" s="284"/>
      <c r="C42" s="285"/>
      <c r="D42" s="218"/>
      <c r="E42" s="218"/>
      <c r="F42" s="218"/>
      <c r="G42" s="218" t="s">
        <v>302</v>
      </c>
      <c r="H42" s="218" t="s">
        <v>304</v>
      </c>
      <c r="I42" s="218" t="s">
        <v>305</v>
      </c>
      <c r="J42" s="219" t="s">
        <v>309</v>
      </c>
    </row>
    <row r="43" spans="1:10" ht="13.5" thickBot="1">
      <c r="A43" s="296"/>
      <c r="B43" s="290"/>
      <c r="C43" s="282"/>
      <c r="D43" s="234"/>
      <c r="E43" s="234"/>
      <c r="F43" s="234"/>
      <c r="G43" s="234" t="s">
        <v>303</v>
      </c>
      <c r="H43" s="234" t="s">
        <v>306</v>
      </c>
      <c r="I43" s="234" t="s">
        <v>307</v>
      </c>
      <c r="J43" s="235" t="s">
        <v>308</v>
      </c>
    </row>
  </sheetData>
  <printOptions/>
  <pageMargins left="0.75" right="0.75" top="1" bottom="1" header="0.5" footer="0.5"/>
  <pageSetup fitToHeight="1" fitToWidth="1" horizontalDpi="1200" verticalDpi="1200" orientation="landscape" scale="83" r:id="rId1"/>
  <headerFooter alignWithMargins="0">
    <oddHeader>&amp;C&amp;"Arial,Bold"&amp;14&amp;A</oddHeader>
    <oddFooter>&amp;L&amp;F:&amp;A&amp;RPrinted: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">
      <selection activeCell="B2" sqref="B2"/>
    </sheetView>
  </sheetViews>
  <sheetFormatPr defaultColWidth="9.140625" defaultRowHeight="12.75"/>
  <cols>
    <col min="1" max="1" width="19.140625" style="99" bestFit="1" customWidth="1"/>
    <col min="2" max="4" width="14.140625" style="99" customWidth="1"/>
    <col min="5" max="5" width="15.00390625" style="99" bestFit="1" customWidth="1"/>
    <col min="6" max="6" width="14.140625" style="99" customWidth="1"/>
    <col min="7" max="7" width="15.00390625" style="99" bestFit="1" customWidth="1"/>
    <col min="8" max="16384" width="14.140625" style="99" customWidth="1"/>
  </cols>
  <sheetData>
    <row r="1" spans="1:10" s="200" customFormat="1" ht="13.5" thickBot="1">
      <c r="A1" s="193" t="s">
        <v>187</v>
      </c>
      <c r="B1" s="194" t="s">
        <v>290</v>
      </c>
      <c r="C1" s="195"/>
      <c r="D1" s="195"/>
      <c r="E1" s="195"/>
      <c r="F1" s="196"/>
      <c r="G1" s="193" t="s">
        <v>188</v>
      </c>
      <c r="H1" s="335">
        <v>38539</v>
      </c>
      <c r="I1" s="198"/>
      <c r="J1" s="199"/>
    </row>
    <row r="2" spans="7:10" ht="13.5" thickBot="1">
      <c r="G2" s="201"/>
      <c r="H2" s="201"/>
      <c r="I2" s="201"/>
      <c r="J2" s="201"/>
    </row>
    <row r="3" spans="1:10" ht="13.5" thickBot="1">
      <c r="A3" s="202" t="s">
        <v>189</v>
      </c>
      <c r="B3" s="203" t="s">
        <v>70</v>
      </c>
      <c r="C3" s="204" t="s">
        <v>88</v>
      </c>
      <c r="D3" s="204" t="s">
        <v>190</v>
      </c>
      <c r="E3" s="205" t="s">
        <v>191</v>
      </c>
      <c r="G3" s="197" t="s">
        <v>192</v>
      </c>
      <c r="H3" s="206" t="s">
        <v>70</v>
      </c>
      <c r="I3" s="207" t="s">
        <v>71</v>
      </c>
      <c r="J3" s="208" t="s">
        <v>193</v>
      </c>
    </row>
    <row r="4" spans="1:10" ht="13.5" thickBot="1">
      <c r="A4" s="209" t="s">
        <v>194</v>
      </c>
      <c r="B4" s="203" t="s">
        <v>267</v>
      </c>
      <c r="C4" s="204" t="s">
        <v>228</v>
      </c>
      <c r="D4" s="307">
        <v>38539</v>
      </c>
      <c r="E4" s="205" t="s">
        <v>227</v>
      </c>
      <c r="G4" s="213" t="s">
        <v>2</v>
      </c>
      <c r="H4" s="217" t="s">
        <v>176</v>
      </c>
      <c r="I4" s="299" t="s">
        <v>264</v>
      </c>
      <c r="J4" s="300"/>
    </row>
    <row r="5" spans="1:10" ht="12.75">
      <c r="A5" s="213" t="s">
        <v>73</v>
      </c>
      <c r="B5" s="298" t="s">
        <v>268</v>
      </c>
      <c r="C5" s="299" t="s">
        <v>102</v>
      </c>
      <c r="D5" s="308">
        <v>38539</v>
      </c>
      <c r="E5" s="300" t="s">
        <v>227</v>
      </c>
      <c r="G5" s="220" t="s">
        <v>4</v>
      </c>
      <c r="H5" s="301"/>
      <c r="I5" s="302"/>
      <c r="J5" s="303"/>
    </row>
    <row r="6" spans="1:10" ht="13.5" thickBot="1">
      <c r="A6" s="224" t="s">
        <v>74</v>
      </c>
      <c r="B6" s="301" t="s">
        <v>59</v>
      </c>
      <c r="C6" s="302"/>
      <c r="D6" s="302"/>
      <c r="E6" s="303"/>
      <c r="G6" s="228" t="s">
        <v>195</v>
      </c>
      <c r="H6" s="304"/>
      <c r="I6" s="305"/>
      <c r="J6" s="306"/>
    </row>
    <row r="7" spans="1:10" ht="13.5" thickBot="1">
      <c r="A7" s="232" t="s">
        <v>196</v>
      </c>
      <c r="B7" s="304"/>
      <c r="C7" s="305"/>
      <c r="D7" s="305"/>
      <c r="E7" s="306"/>
      <c r="G7" s="213" t="s">
        <v>197</v>
      </c>
      <c r="H7" s="298"/>
      <c r="I7" s="299"/>
      <c r="J7" s="300"/>
    </row>
    <row r="8" spans="1:10" ht="13.5" thickBot="1">
      <c r="A8" s="236" t="s">
        <v>12</v>
      </c>
      <c r="B8" s="298" t="s">
        <v>269</v>
      </c>
      <c r="C8" s="299" t="s">
        <v>119</v>
      </c>
      <c r="D8" s="308">
        <v>38550</v>
      </c>
      <c r="E8" s="300" t="s">
        <v>227</v>
      </c>
      <c r="G8" s="228" t="s">
        <v>198</v>
      </c>
      <c r="H8" s="304"/>
      <c r="I8" s="305"/>
      <c r="J8" s="306"/>
    </row>
    <row r="9" spans="1:10" ht="13.5" thickBot="1">
      <c r="A9" s="232" t="s">
        <v>12</v>
      </c>
      <c r="B9" s="304"/>
      <c r="C9" s="305"/>
      <c r="D9" s="305"/>
      <c r="E9" s="306"/>
      <c r="G9" s="209" t="s">
        <v>8</v>
      </c>
      <c r="H9" s="203" t="s">
        <v>265</v>
      </c>
      <c r="I9" s="204" t="s">
        <v>177</v>
      </c>
      <c r="J9" s="331"/>
    </row>
    <row r="10" spans="7:10" ht="13.5" thickBot="1">
      <c r="G10" s="213" t="s">
        <v>92</v>
      </c>
      <c r="H10" s="298"/>
      <c r="I10" s="299"/>
      <c r="J10" s="332"/>
    </row>
    <row r="11" spans="1:10" ht="13.5" thickBot="1">
      <c r="A11" s="241" t="s">
        <v>199</v>
      </c>
      <c r="B11" s="203" t="s">
        <v>200</v>
      </c>
      <c r="C11" s="204" t="s">
        <v>201</v>
      </c>
      <c r="D11" s="204" t="s">
        <v>202</v>
      </c>
      <c r="E11" s="205" t="s">
        <v>190</v>
      </c>
      <c r="G11" s="228" t="s">
        <v>203</v>
      </c>
      <c r="H11" s="304"/>
      <c r="I11" s="305"/>
      <c r="J11" s="333"/>
    </row>
    <row r="12" spans="1:10" ht="12.75">
      <c r="A12" s="243" t="s">
        <v>204</v>
      </c>
      <c r="B12" s="244"/>
      <c r="C12" s="245"/>
      <c r="D12" s="245"/>
      <c r="E12" s="246"/>
      <c r="G12" s="213" t="s">
        <v>205</v>
      </c>
      <c r="H12" s="298"/>
      <c r="I12" s="299"/>
      <c r="J12" s="332"/>
    </row>
    <row r="13" spans="1:10" ht="12.75">
      <c r="A13" s="247" t="s">
        <v>206</v>
      </c>
      <c r="B13" s="225"/>
      <c r="C13" s="226"/>
      <c r="D13" s="226"/>
      <c r="E13" s="227"/>
      <c r="G13" s="220" t="s">
        <v>205</v>
      </c>
      <c r="H13" s="301"/>
      <c r="I13" s="302"/>
      <c r="J13" s="334"/>
    </row>
    <row r="14" spans="1:10" ht="13.5" thickBot="1">
      <c r="A14" s="249" t="s">
        <v>17</v>
      </c>
      <c r="B14" s="233"/>
      <c r="C14" s="234"/>
      <c r="D14" s="234"/>
      <c r="E14" s="235"/>
      <c r="G14" s="220" t="s">
        <v>205</v>
      </c>
      <c r="H14" s="301"/>
      <c r="I14" s="302"/>
      <c r="J14" s="303"/>
    </row>
    <row r="15" spans="7:10" ht="13.5" thickBot="1">
      <c r="G15" s="228" t="s">
        <v>205</v>
      </c>
      <c r="H15" s="304"/>
      <c r="I15" s="305"/>
      <c r="J15" s="306"/>
    </row>
    <row r="16" spans="2:10" ht="13.5" thickBot="1">
      <c r="B16" s="250" t="s">
        <v>200</v>
      </c>
      <c r="C16" s="251" t="s">
        <v>207</v>
      </c>
      <c r="G16" s="201"/>
      <c r="H16" s="201"/>
      <c r="I16" s="201"/>
      <c r="J16" s="201"/>
    </row>
    <row r="17" spans="1:10" ht="12.75">
      <c r="A17" s="252" t="s">
        <v>84</v>
      </c>
      <c r="B17" s="217"/>
      <c r="C17" s="219"/>
      <c r="E17" s="253" t="s">
        <v>208</v>
      </c>
      <c r="G17" s="254" t="s">
        <v>209</v>
      </c>
      <c r="H17" s="255"/>
      <c r="I17" s="255"/>
      <c r="J17" s="256"/>
    </row>
    <row r="18" spans="1:10" ht="12.75">
      <c r="A18" s="257" t="s">
        <v>210</v>
      </c>
      <c r="B18" s="225"/>
      <c r="C18" s="227"/>
      <c r="E18" s="258" t="s">
        <v>211</v>
      </c>
      <c r="G18" s="328"/>
      <c r="H18" s="337" t="s">
        <v>180</v>
      </c>
      <c r="J18" s="312"/>
    </row>
    <row r="19" spans="1:10" ht="12.75">
      <c r="A19" s="260" t="s">
        <v>212</v>
      </c>
      <c r="B19" s="225"/>
      <c r="C19" s="227"/>
      <c r="E19" s="247" t="s">
        <v>206</v>
      </c>
      <c r="G19" s="328"/>
      <c r="H19" s="337" t="s">
        <v>181</v>
      </c>
      <c r="J19" s="312"/>
    </row>
    <row r="20" spans="1:10" ht="12.75">
      <c r="A20" s="261" t="s">
        <v>213</v>
      </c>
      <c r="B20" s="225"/>
      <c r="C20" s="227"/>
      <c r="E20" s="262" t="s">
        <v>17</v>
      </c>
      <c r="F20" s="263"/>
      <c r="G20" s="328"/>
      <c r="H20" s="337" t="s">
        <v>182</v>
      </c>
      <c r="J20" s="312"/>
    </row>
    <row r="21" spans="1:10" ht="12.75">
      <c r="A21" s="261" t="s">
        <v>214</v>
      </c>
      <c r="B21" s="225"/>
      <c r="C21" s="227"/>
      <c r="E21" s="266" t="s">
        <v>215</v>
      </c>
      <c r="F21" s="263"/>
      <c r="G21" s="328"/>
      <c r="H21" s="337" t="s">
        <v>183</v>
      </c>
      <c r="J21" s="312"/>
    </row>
    <row r="22" spans="1:10" ht="13.5" thickBot="1">
      <c r="A22" s="267" t="s">
        <v>216</v>
      </c>
      <c r="B22" s="268"/>
      <c r="C22" s="269"/>
      <c r="E22" s="270" t="s">
        <v>217</v>
      </c>
      <c r="F22" s="263"/>
      <c r="G22" s="328"/>
      <c r="H22" s="337" t="s">
        <v>184</v>
      </c>
      <c r="J22" s="312"/>
    </row>
    <row r="23" spans="1:10" ht="12.75">
      <c r="A23" s="261" t="s">
        <v>218</v>
      </c>
      <c r="B23" s="225"/>
      <c r="C23" s="227"/>
      <c r="G23" s="328"/>
      <c r="H23" s="337" t="s">
        <v>185</v>
      </c>
      <c r="J23" s="312"/>
    </row>
    <row r="24" spans="1:10" ht="12.75">
      <c r="A24" s="261" t="s">
        <v>219</v>
      </c>
      <c r="B24" s="225"/>
      <c r="C24" s="227"/>
      <c r="G24" s="328"/>
      <c r="H24" s="337" t="s">
        <v>186</v>
      </c>
      <c r="J24" s="312"/>
    </row>
    <row r="25" spans="1:10" ht="12.75">
      <c r="A25" s="267" t="s">
        <v>220</v>
      </c>
      <c r="B25" s="268"/>
      <c r="C25" s="269"/>
      <c r="G25" s="328"/>
      <c r="H25" s="337" t="s">
        <v>266</v>
      </c>
      <c r="J25" s="312"/>
    </row>
    <row r="26" spans="1:10" ht="13.5" thickBot="1">
      <c r="A26" s="267" t="s">
        <v>221</v>
      </c>
      <c r="B26" s="268"/>
      <c r="C26" s="269"/>
      <c r="G26" s="328"/>
      <c r="H26" s="336"/>
      <c r="J26" s="312"/>
    </row>
    <row r="27" spans="1:18" ht="13.5" thickBot="1">
      <c r="A27" s="267" t="s">
        <v>221</v>
      </c>
      <c r="B27" s="268"/>
      <c r="C27" s="269"/>
      <c r="G27" s="328"/>
      <c r="J27" s="312"/>
      <c r="N27" s="3"/>
      <c r="O27" s="73" t="s">
        <v>87</v>
      </c>
      <c r="P27" s="104"/>
      <c r="Q27" s="74" t="s">
        <v>70</v>
      </c>
      <c r="R27" s="75" t="s">
        <v>88</v>
      </c>
    </row>
    <row r="28" spans="1:18" ht="12.75">
      <c r="A28" s="261" t="s">
        <v>221</v>
      </c>
      <c r="B28" s="225"/>
      <c r="C28" s="227"/>
      <c r="G28" s="328"/>
      <c r="J28" s="312"/>
      <c r="N28" s="3"/>
      <c r="O28" s="108"/>
      <c r="P28" s="109" t="s">
        <v>73</v>
      </c>
      <c r="Q28" s="124" t="s">
        <v>179</v>
      </c>
      <c r="R28" s="125" t="s">
        <v>178</v>
      </c>
    </row>
    <row r="29" spans="1:18" ht="13.5" thickBot="1">
      <c r="A29" s="271" t="s">
        <v>222</v>
      </c>
      <c r="B29" s="233"/>
      <c r="C29" s="235"/>
      <c r="G29" s="329"/>
      <c r="H29" s="314"/>
      <c r="I29" s="314"/>
      <c r="J29" s="315"/>
      <c r="N29" s="3"/>
      <c r="O29" s="110"/>
      <c r="P29" s="111" t="s">
        <v>74</v>
      </c>
      <c r="Q29" s="192"/>
      <c r="R29" s="54"/>
    </row>
    <row r="30" spans="14:18" ht="12.75">
      <c r="N30" s="3"/>
      <c r="O30" s="110"/>
      <c r="P30" s="111" t="s">
        <v>89</v>
      </c>
      <c r="Q30" s="192"/>
      <c r="R30" s="54"/>
    </row>
    <row r="31" spans="14:18" ht="13.5" thickBot="1">
      <c r="N31" s="3"/>
      <c r="O31" s="114"/>
      <c r="P31" s="115" t="s">
        <v>76</v>
      </c>
      <c r="Q31" s="85"/>
      <c r="R31" s="57"/>
    </row>
    <row r="32" spans="1:18" ht="13.5" thickBot="1">
      <c r="A32" s="275" t="s">
        <v>30</v>
      </c>
      <c r="B32" s="276" t="s">
        <v>223</v>
      </c>
      <c r="C32" s="277">
        <v>1</v>
      </c>
      <c r="D32" s="278">
        <v>2</v>
      </c>
      <c r="E32" s="278">
        <v>3</v>
      </c>
      <c r="F32" s="278">
        <v>4</v>
      </c>
      <c r="G32" s="278">
        <v>5</v>
      </c>
      <c r="H32" s="278">
        <v>6</v>
      </c>
      <c r="I32" s="278">
        <v>7</v>
      </c>
      <c r="J32" s="279">
        <v>8</v>
      </c>
      <c r="N32" s="3"/>
      <c r="O32" s="3"/>
      <c r="P32" s="3"/>
      <c r="Q32" s="3"/>
      <c r="R32" s="3"/>
    </row>
    <row r="33" spans="1:18" ht="13.5" thickBot="1">
      <c r="A33" s="280" t="s">
        <v>77</v>
      </c>
      <c r="B33" s="281"/>
      <c r="C33" s="342" t="s">
        <v>272</v>
      </c>
      <c r="D33" s="305" t="s">
        <v>273</v>
      </c>
      <c r="E33" s="305" t="s">
        <v>274</v>
      </c>
      <c r="F33" s="305" t="s">
        <v>275</v>
      </c>
      <c r="G33" s="305" t="s">
        <v>276</v>
      </c>
      <c r="H33" s="305" t="s">
        <v>277</v>
      </c>
      <c r="I33" s="305" t="s">
        <v>280</v>
      </c>
      <c r="J33" s="306" t="s">
        <v>279</v>
      </c>
      <c r="N33" s="86"/>
      <c r="O33" s="73" t="s">
        <v>16</v>
      </c>
      <c r="P33" s="79"/>
      <c r="Q33" s="74" t="s">
        <v>70</v>
      </c>
      <c r="R33" s="75" t="s">
        <v>71</v>
      </c>
    </row>
    <row r="34" spans="1:18" ht="12.75">
      <c r="A34" s="283" t="s">
        <v>224</v>
      </c>
      <c r="B34" s="284" t="s">
        <v>269</v>
      </c>
      <c r="C34" s="338"/>
      <c r="D34" s="299"/>
      <c r="E34" s="299"/>
      <c r="F34" s="299"/>
      <c r="G34" s="299"/>
      <c r="H34" s="299"/>
      <c r="I34" s="299"/>
      <c r="J34" s="300"/>
      <c r="N34" s="86"/>
      <c r="O34" s="108"/>
      <c r="P34" s="109" t="s">
        <v>90</v>
      </c>
      <c r="Q34" s="82"/>
      <c r="R34" s="51"/>
    </row>
    <row r="35" spans="1:18" ht="13.5" thickBot="1">
      <c r="A35" s="280" t="s">
        <v>78</v>
      </c>
      <c r="B35" s="286" t="s">
        <v>119</v>
      </c>
      <c r="C35" s="339"/>
      <c r="D35" s="340"/>
      <c r="E35" s="340"/>
      <c r="F35" s="340"/>
      <c r="G35" s="340"/>
      <c r="H35" s="340"/>
      <c r="I35" s="340"/>
      <c r="J35" s="341"/>
      <c r="N35" s="86"/>
      <c r="O35" s="110"/>
      <c r="P35" s="111" t="s">
        <v>91</v>
      </c>
      <c r="Q35" s="84"/>
      <c r="R35" s="54"/>
    </row>
    <row r="36" spans="1:18" ht="12.75">
      <c r="A36" s="283" t="s">
        <v>79</v>
      </c>
      <c r="B36" s="284" t="s">
        <v>270</v>
      </c>
      <c r="C36" s="338"/>
      <c r="D36" s="299"/>
      <c r="E36" s="299"/>
      <c r="F36" s="299"/>
      <c r="G36" s="299"/>
      <c r="H36" s="299"/>
      <c r="I36" s="299"/>
      <c r="J36" s="300"/>
      <c r="N36" s="86"/>
      <c r="O36" s="110"/>
      <c r="P36" s="111" t="s">
        <v>92</v>
      </c>
      <c r="Q36" s="84"/>
      <c r="R36" s="54"/>
    </row>
    <row r="37" spans="1:18" ht="13.5" thickBot="1">
      <c r="A37" s="280" t="s">
        <v>80</v>
      </c>
      <c r="B37" s="290" t="s">
        <v>271</v>
      </c>
      <c r="C37" s="342"/>
      <c r="D37" s="305"/>
      <c r="E37" s="305"/>
      <c r="F37" s="305"/>
      <c r="G37" s="305"/>
      <c r="H37" s="305"/>
      <c r="I37" s="305"/>
      <c r="J37" s="306"/>
      <c r="N37" s="86"/>
      <c r="O37" s="114"/>
      <c r="P37" s="115" t="s">
        <v>93</v>
      </c>
      <c r="Q37" s="85"/>
      <c r="R37" s="57"/>
    </row>
    <row r="38" spans="1:18" ht="12.75">
      <c r="A38" s="291" t="s">
        <v>11</v>
      </c>
      <c r="B38" s="345">
        <v>38550</v>
      </c>
      <c r="C38" s="346"/>
      <c r="D38" s="347"/>
      <c r="E38" s="347"/>
      <c r="F38" s="347"/>
      <c r="G38" s="347"/>
      <c r="H38" s="347"/>
      <c r="I38" s="347"/>
      <c r="J38" s="348"/>
      <c r="N38" s="86"/>
      <c r="O38" s="100"/>
      <c r="P38" s="98"/>
      <c r="R38" s="100"/>
    </row>
    <row r="39" spans="1:10" ht="13.5" thickBot="1">
      <c r="A39" s="292"/>
      <c r="B39" s="349"/>
      <c r="C39" s="361"/>
      <c r="D39" s="362"/>
      <c r="E39" s="362"/>
      <c r="F39" s="362"/>
      <c r="G39" s="362"/>
      <c r="H39" s="362"/>
      <c r="I39" s="362"/>
      <c r="J39" s="363"/>
    </row>
    <row r="40" spans="1:10" ht="12.75">
      <c r="A40" s="293" t="s">
        <v>48</v>
      </c>
      <c r="B40" s="353"/>
      <c r="C40" s="364"/>
      <c r="D40" s="365"/>
      <c r="E40" s="365"/>
      <c r="F40" s="365"/>
      <c r="G40" s="365"/>
      <c r="H40" s="365"/>
      <c r="I40" s="365"/>
      <c r="J40" s="366"/>
    </row>
    <row r="41" spans="1:10" ht="13.5" thickBot="1">
      <c r="A41" s="294" t="s">
        <v>50</v>
      </c>
      <c r="B41" s="357"/>
      <c r="C41" s="367"/>
      <c r="D41" s="368"/>
      <c r="E41" s="368"/>
      <c r="F41" s="368"/>
      <c r="G41" s="368"/>
      <c r="H41" s="368"/>
      <c r="I41" s="368"/>
      <c r="J41" s="369"/>
    </row>
    <row r="42" spans="1:10" ht="12.75">
      <c r="A42" s="295"/>
      <c r="B42" s="284"/>
      <c r="C42" s="338"/>
      <c r="D42" s="299"/>
      <c r="E42" s="299"/>
      <c r="F42" s="299"/>
      <c r="G42" s="299"/>
      <c r="H42" s="299"/>
      <c r="I42" s="299"/>
      <c r="J42" s="300"/>
    </row>
    <row r="43" spans="1:10" ht="13.5" thickBot="1">
      <c r="A43" s="296"/>
      <c r="B43" s="290"/>
      <c r="C43" s="342"/>
      <c r="D43" s="305"/>
      <c r="E43" s="305"/>
      <c r="F43" s="305"/>
      <c r="G43" s="305"/>
      <c r="H43" s="305"/>
      <c r="I43" s="305"/>
      <c r="J43" s="306"/>
    </row>
  </sheetData>
  <printOptions/>
  <pageMargins left="0.75" right="0.75" top="1" bottom="1" header="0.5" footer="0.5"/>
  <pageSetup fitToHeight="1" fitToWidth="1" horizontalDpi="1200" verticalDpi="1200" orientation="landscape" scale="83" r:id="rId1"/>
  <headerFooter alignWithMargins="0">
    <oddHeader>&amp;C&amp;"Arial,Bold"&amp;14&amp;A</oddHeader>
    <oddFooter>&amp;L&amp;F:&amp;A&amp;RPrinted: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Computer user</cp:lastModifiedBy>
  <cp:lastPrinted>2005-11-23T00:09:47Z</cp:lastPrinted>
  <dcterms:created xsi:type="dcterms:W3CDTF">2005-05-22T04:59:57Z</dcterms:created>
  <dcterms:modified xsi:type="dcterms:W3CDTF">2005-11-28T09:07:59Z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